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630" tabRatio="730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externalReferences>
    <externalReference r:id="rId9"/>
  </externalReferences>
  <definedNames>
    <definedName name="_xlnm._FilterDatabase" localSheetId="1" hidden="1">'1-3 лет Послед'!$B$8:$B$333</definedName>
    <definedName name="_xlnm._FilterDatabase" localSheetId="7" hidden="1">'3-7 лет Послед'!$B$13:$B$323</definedName>
    <definedName name="_xlnm._FilterDatabase" localSheetId="5" hidden="1">'раскл1-3'!$B$1:$B$1876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6" i="4" l="1"/>
  <c r="J156" i="4"/>
  <c r="I156" i="4"/>
  <c r="H156" i="4"/>
  <c r="G156" i="4"/>
  <c r="F156" i="4"/>
  <c r="E156" i="4"/>
  <c r="D156" i="4"/>
  <c r="C156" i="4"/>
  <c r="B156" i="4"/>
  <c r="K155" i="4"/>
  <c r="J155" i="4"/>
  <c r="I155" i="4"/>
  <c r="H155" i="4"/>
  <c r="G155" i="4"/>
  <c r="F155" i="4"/>
  <c r="E155" i="4"/>
  <c r="D155" i="4"/>
  <c r="C155" i="4"/>
  <c r="B155" i="4"/>
  <c r="K154" i="4"/>
  <c r="J154" i="4"/>
  <c r="I154" i="4"/>
  <c r="H154" i="4"/>
  <c r="G154" i="4"/>
  <c r="F154" i="4"/>
  <c r="E154" i="4"/>
  <c r="D154" i="4"/>
  <c r="C154" i="4"/>
  <c r="B154" i="4"/>
  <c r="K153" i="4"/>
  <c r="J153" i="4"/>
  <c r="I153" i="4"/>
  <c r="H153" i="4"/>
  <c r="G153" i="4"/>
  <c r="F153" i="4"/>
  <c r="E153" i="4"/>
  <c r="D153" i="4"/>
  <c r="C153" i="4"/>
  <c r="B153" i="4"/>
  <c r="K152" i="4"/>
  <c r="J152" i="4"/>
  <c r="I152" i="4"/>
  <c r="H152" i="4"/>
  <c r="G152" i="4"/>
  <c r="F152" i="4"/>
  <c r="E152" i="4"/>
  <c r="D152" i="4"/>
  <c r="C152" i="4"/>
  <c r="B152" i="4"/>
  <c r="K151" i="4"/>
  <c r="K166" i="4" s="1"/>
  <c r="J151" i="4"/>
  <c r="J166" i="4" s="1"/>
  <c r="I151" i="4"/>
  <c r="H151" i="4"/>
  <c r="G151" i="4"/>
  <c r="G166" i="4" s="1"/>
  <c r="F151" i="4"/>
  <c r="E151" i="4"/>
  <c r="D151" i="4"/>
  <c r="C151" i="4"/>
  <c r="C166" i="4" s="1"/>
  <c r="B151" i="4"/>
  <c r="B166" i="4" s="1"/>
  <c r="K150" i="4"/>
  <c r="J150" i="4"/>
  <c r="I150" i="4"/>
  <c r="H150" i="4"/>
  <c r="G150" i="4"/>
  <c r="F150" i="4"/>
  <c r="E150" i="4"/>
  <c r="D150" i="4"/>
  <c r="C150" i="4"/>
  <c r="B150" i="4"/>
  <c r="K149" i="4"/>
  <c r="J149" i="4"/>
  <c r="I149" i="4"/>
  <c r="H149" i="4"/>
  <c r="G149" i="4"/>
  <c r="F149" i="4"/>
  <c r="E149" i="4"/>
  <c r="D149" i="4"/>
  <c r="C149" i="4"/>
  <c r="B149" i="4"/>
  <c r="K148" i="4"/>
  <c r="J148" i="4"/>
  <c r="I148" i="4"/>
  <c r="H148" i="4"/>
  <c r="G148" i="4"/>
  <c r="F148" i="4"/>
  <c r="E148" i="4"/>
  <c r="D148" i="4"/>
  <c r="C148" i="4"/>
  <c r="B148" i="4"/>
  <c r="K147" i="4"/>
  <c r="J147" i="4"/>
  <c r="I147" i="4"/>
  <c r="H147" i="4"/>
  <c r="G147" i="4"/>
  <c r="F147" i="4"/>
  <c r="E147" i="4"/>
  <c r="D147" i="4"/>
  <c r="C147" i="4"/>
  <c r="B147" i="4"/>
  <c r="K146" i="4"/>
  <c r="J146" i="4"/>
  <c r="I146" i="4"/>
  <c r="H146" i="4"/>
  <c r="G146" i="4"/>
  <c r="F146" i="4"/>
  <c r="E146" i="4"/>
  <c r="D146" i="4"/>
  <c r="C146" i="4"/>
  <c r="B146" i="4"/>
  <c r="K145" i="4"/>
  <c r="J145" i="4"/>
  <c r="J163" i="4" s="1"/>
  <c r="I145" i="4"/>
  <c r="H145" i="4"/>
  <c r="G145" i="4"/>
  <c r="F145" i="4"/>
  <c r="E145" i="4"/>
  <c r="D145" i="4"/>
  <c r="C145" i="4"/>
  <c r="B145" i="4"/>
  <c r="K144" i="4"/>
  <c r="K163" i="4" s="1"/>
  <c r="J144" i="4"/>
  <c r="I144" i="4"/>
  <c r="I163" i="4" s="1"/>
  <c r="H144" i="4"/>
  <c r="G144" i="4"/>
  <c r="F144" i="4"/>
  <c r="F163" i="4" s="1"/>
  <c r="E144" i="4"/>
  <c r="D144" i="4"/>
  <c r="D163" i="4" s="1"/>
  <c r="C144" i="4"/>
  <c r="C163" i="4" s="1"/>
  <c r="B144" i="4"/>
  <c r="K143" i="4"/>
  <c r="J143" i="4"/>
  <c r="I143" i="4"/>
  <c r="H143" i="4"/>
  <c r="G143" i="4"/>
  <c r="F143" i="4"/>
  <c r="E143" i="4"/>
  <c r="D143" i="4"/>
  <c r="C143" i="4"/>
  <c r="B143" i="4"/>
  <c r="K142" i="4"/>
  <c r="J142" i="4"/>
  <c r="J162" i="4" s="1"/>
  <c r="I142" i="4"/>
  <c r="H142" i="4"/>
  <c r="H162" i="4" s="1"/>
  <c r="G142" i="4"/>
  <c r="G162" i="4" s="1"/>
  <c r="F142" i="4"/>
  <c r="E142" i="4"/>
  <c r="E162" i="4" s="1"/>
  <c r="D142" i="4"/>
  <c r="D162" i="4" s="1"/>
  <c r="C142" i="4"/>
  <c r="B142" i="4"/>
  <c r="K141" i="4"/>
  <c r="J141" i="4"/>
  <c r="I141" i="4"/>
  <c r="H141" i="4"/>
  <c r="G141" i="4"/>
  <c r="F141" i="4"/>
  <c r="E141" i="4"/>
  <c r="D141" i="4"/>
  <c r="C141" i="4"/>
  <c r="B141" i="4"/>
  <c r="K140" i="4"/>
  <c r="J140" i="4"/>
  <c r="I140" i="4"/>
  <c r="H140" i="4"/>
  <c r="G140" i="4"/>
  <c r="F140" i="4"/>
  <c r="E140" i="4"/>
  <c r="D140" i="4"/>
  <c r="C140" i="4"/>
  <c r="B140" i="4"/>
  <c r="K139" i="4"/>
  <c r="J139" i="4"/>
  <c r="I139" i="4"/>
  <c r="H139" i="4"/>
  <c r="G139" i="4"/>
  <c r="F139" i="4"/>
  <c r="E139" i="4"/>
  <c r="D139" i="4"/>
  <c r="C139" i="4"/>
  <c r="B139" i="4"/>
  <c r="K138" i="4"/>
  <c r="J138" i="4"/>
  <c r="I138" i="4"/>
  <c r="H138" i="4"/>
  <c r="G138" i="4"/>
  <c r="F138" i="4"/>
  <c r="E138" i="4"/>
  <c r="D138" i="4"/>
  <c r="C138" i="4"/>
  <c r="B138" i="4"/>
  <c r="K137" i="4"/>
  <c r="J137" i="4"/>
  <c r="I137" i="4"/>
  <c r="H137" i="4"/>
  <c r="G137" i="4"/>
  <c r="F137" i="4"/>
  <c r="E137" i="4"/>
  <c r="D137" i="4"/>
  <c r="C137" i="4"/>
  <c r="B137" i="4"/>
  <c r="K136" i="4"/>
  <c r="J136" i="4"/>
  <c r="I136" i="4"/>
  <c r="H136" i="4"/>
  <c r="G136" i="4"/>
  <c r="F136" i="4"/>
  <c r="E136" i="4"/>
  <c r="D136" i="4"/>
  <c r="C136" i="4"/>
  <c r="B136" i="4"/>
  <c r="K135" i="4"/>
  <c r="K161" i="4" s="1"/>
  <c r="J135" i="4"/>
  <c r="I135" i="4"/>
  <c r="H135" i="4"/>
  <c r="G135" i="4"/>
  <c r="F135" i="4"/>
  <c r="F161" i="4" s="1"/>
  <c r="E135" i="4"/>
  <c r="D135" i="4"/>
  <c r="C135" i="4"/>
  <c r="C161" i="4" s="1"/>
  <c r="B135" i="4"/>
  <c r="K134" i="4"/>
  <c r="J134" i="4"/>
  <c r="I134" i="4"/>
  <c r="H134" i="4"/>
  <c r="G134" i="4"/>
  <c r="F134" i="4"/>
  <c r="E134" i="4"/>
  <c r="D134" i="4"/>
  <c r="C134" i="4"/>
  <c r="B134" i="4"/>
  <c r="K133" i="4"/>
  <c r="J133" i="4"/>
  <c r="I133" i="4"/>
  <c r="H133" i="4"/>
  <c r="G133" i="4"/>
  <c r="F133" i="4"/>
  <c r="E133" i="4"/>
  <c r="D133" i="4"/>
  <c r="C133" i="4"/>
  <c r="B133" i="4"/>
  <c r="K132" i="4"/>
  <c r="J132" i="4"/>
  <c r="I132" i="4"/>
  <c r="H132" i="4"/>
  <c r="G132" i="4"/>
  <c r="F132" i="4"/>
  <c r="E132" i="4"/>
  <c r="D132" i="4"/>
  <c r="C132" i="4"/>
  <c r="B132" i="4"/>
  <c r="K131" i="4"/>
  <c r="J131" i="4"/>
  <c r="I131" i="4"/>
  <c r="H131" i="4"/>
  <c r="G131" i="4"/>
  <c r="F131" i="4"/>
  <c r="E131" i="4"/>
  <c r="D131" i="4"/>
  <c r="C131" i="4"/>
  <c r="B131" i="4"/>
  <c r="K130" i="4"/>
  <c r="J130" i="4"/>
  <c r="I130" i="4"/>
  <c r="H130" i="4"/>
  <c r="H160" i="4" s="1"/>
  <c r="G130" i="4"/>
  <c r="F130" i="4"/>
  <c r="E130" i="4"/>
  <c r="E160" i="4" s="1"/>
  <c r="D130" i="4"/>
  <c r="C130" i="4"/>
  <c r="B130" i="4"/>
  <c r="K129" i="4"/>
  <c r="J129" i="4"/>
  <c r="I129" i="4"/>
  <c r="H129" i="4"/>
  <c r="G129" i="4"/>
  <c r="F129" i="4"/>
  <c r="E129" i="4"/>
  <c r="D129" i="4"/>
  <c r="C129" i="4"/>
  <c r="B129" i="4"/>
  <c r="K128" i="4"/>
  <c r="J128" i="4"/>
  <c r="I128" i="4"/>
  <c r="H128" i="4"/>
  <c r="G128" i="4"/>
  <c r="F128" i="4"/>
  <c r="E128" i="4"/>
  <c r="D128" i="4"/>
  <c r="C128" i="4"/>
  <c r="B128" i="4"/>
  <c r="K127" i="4"/>
  <c r="J127" i="4"/>
  <c r="I127" i="4"/>
  <c r="H127" i="4"/>
  <c r="G127" i="4"/>
  <c r="F127" i="4"/>
  <c r="E127" i="4"/>
  <c r="D127" i="4"/>
  <c r="C127" i="4"/>
  <c r="B127" i="4"/>
  <c r="K126" i="4"/>
  <c r="J126" i="4"/>
  <c r="I126" i="4"/>
  <c r="H126" i="4"/>
  <c r="G126" i="4"/>
  <c r="F126" i="4"/>
  <c r="E126" i="4"/>
  <c r="D126" i="4"/>
  <c r="C126" i="4"/>
  <c r="B126" i="4"/>
  <c r="K125" i="4"/>
  <c r="J125" i="4"/>
  <c r="J159" i="4" s="1"/>
  <c r="I125" i="4"/>
  <c r="H125" i="4"/>
  <c r="G125" i="4"/>
  <c r="F125" i="4"/>
  <c r="E125" i="4"/>
  <c r="D125" i="4"/>
  <c r="C125" i="4"/>
  <c r="B125" i="4"/>
  <c r="K124" i="4"/>
  <c r="J124" i="4"/>
  <c r="I124" i="4"/>
  <c r="I159" i="4" s="1"/>
  <c r="H124" i="4"/>
  <c r="G124" i="4"/>
  <c r="F124" i="4"/>
  <c r="E124" i="4"/>
  <c r="D124" i="4"/>
  <c r="D159" i="4" s="1"/>
  <c r="C124" i="4"/>
  <c r="B124" i="4"/>
  <c r="K123" i="4"/>
  <c r="J123" i="4"/>
  <c r="I123" i="4"/>
  <c r="H123" i="4"/>
  <c r="G123" i="4"/>
  <c r="F123" i="4"/>
  <c r="E123" i="4"/>
  <c r="D123" i="4"/>
  <c r="C123" i="4"/>
  <c r="B123" i="4"/>
  <c r="K122" i="4"/>
  <c r="J122" i="4"/>
  <c r="I122" i="4"/>
  <c r="H122" i="4"/>
  <c r="G122" i="4"/>
  <c r="F122" i="4"/>
  <c r="E122" i="4"/>
  <c r="D122" i="4"/>
  <c r="C122" i="4"/>
  <c r="B122" i="4"/>
  <c r="K121" i="4"/>
  <c r="J121" i="4"/>
  <c r="I121" i="4"/>
  <c r="H121" i="4"/>
  <c r="G121" i="4"/>
  <c r="F121" i="4"/>
  <c r="E121" i="4"/>
  <c r="D121" i="4"/>
  <c r="C121" i="4"/>
  <c r="B121" i="4"/>
  <c r="K120" i="4"/>
  <c r="J120" i="4"/>
  <c r="I120" i="4"/>
  <c r="H120" i="4"/>
  <c r="G120" i="4"/>
  <c r="F120" i="4"/>
  <c r="E120" i="4"/>
  <c r="D120" i="4"/>
  <c r="C120" i="4"/>
  <c r="B120" i="4"/>
  <c r="K119" i="4"/>
  <c r="J119" i="4"/>
  <c r="I119" i="4"/>
  <c r="H119" i="4"/>
  <c r="G119" i="4"/>
  <c r="F119" i="4"/>
  <c r="E119" i="4"/>
  <c r="D119" i="4"/>
  <c r="C119" i="4"/>
  <c r="B119" i="4"/>
  <c r="K118" i="4"/>
  <c r="J118" i="4"/>
  <c r="I118" i="4"/>
  <c r="H118" i="4"/>
  <c r="G118" i="4"/>
  <c r="F118" i="4"/>
  <c r="E118" i="4"/>
  <c r="D118" i="4"/>
  <c r="C118" i="4"/>
  <c r="B118" i="4"/>
  <c r="K117" i="4"/>
  <c r="J117" i="4"/>
  <c r="I117" i="4"/>
  <c r="H117" i="4"/>
  <c r="G117" i="4"/>
  <c r="F117" i="4"/>
  <c r="E117" i="4"/>
  <c r="D117" i="4"/>
  <c r="C117" i="4"/>
  <c r="B117" i="4"/>
  <c r="K116" i="4"/>
  <c r="J116" i="4"/>
  <c r="I116" i="4"/>
  <c r="H116" i="4"/>
  <c r="G116" i="4"/>
  <c r="F116" i="4"/>
  <c r="E116" i="4"/>
  <c r="D116" i="4"/>
  <c r="C116" i="4"/>
  <c r="B116" i="4"/>
  <c r="K115" i="4"/>
  <c r="J115" i="4"/>
  <c r="I115" i="4"/>
  <c r="H115" i="4"/>
  <c r="G115" i="4"/>
  <c r="F115" i="4"/>
  <c r="E115" i="4"/>
  <c r="D115" i="4"/>
  <c r="C115" i="4"/>
  <c r="B115" i="4"/>
  <c r="K114" i="4"/>
  <c r="J114" i="4"/>
  <c r="I114" i="4"/>
  <c r="H114" i="4"/>
  <c r="G114" i="4"/>
  <c r="F114" i="4"/>
  <c r="E114" i="4"/>
  <c r="D114" i="4"/>
  <c r="C114" i="4"/>
  <c r="B114" i="4"/>
  <c r="K113" i="4"/>
  <c r="J113" i="4"/>
  <c r="I113" i="4"/>
  <c r="H113" i="4"/>
  <c r="G113" i="4"/>
  <c r="F113" i="4"/>
  <c r="E113" i="4"/>
  <c r="D113" i="4"/>
  <c r="C113" i="4"/>
  <c r="B113" i="4"/>
  <c r="K112" i="4"/>
  <c r="J112" i="4"/>
  <c r="I112" i="4"/>
  <c r="I158" i="4" s="1"/>
  <c r="H112" i="4"/>
  <c r="G112" i="4"/>
  <c r="F112" i="4"/>
  <c r="E112" i="4"/>
  <c r="D112" i="4"/>
  <c r="D158" i="4" s="1"/>
  <c r="C112" i="4"/>
  <c r="B112" i="4"/>
  <c r="K111" i="4"/>
  <c r="J111" i="4"/>
  <c r="I111" i="4"/>
  <c r="H111" i="4"/>
  <c r="G111" i="4"/>
  <c r="F111" i="4"/>
  <c r="E111" i="4"/>
  <c r="D111" i="4"/>
  <c r="C111" i="4"/>
  <c r="B111" i="4"/>
  <c r="K110" i="4"/>
  <c r="J110" i="4"/>
  <c r="I110" i="4"/>
  <c r="H110" i="4"/>
  <c r="G110" i="4"/>
  <c r="F110" i="4"/>
  <c r="E110" i="4"/>
  <c r="D110" i="4"/>
  <c r="C110" i="4"/>
  <c r="B110" i="4"/>
  <c r="K109" i="4"/>
  <c r="J109" i="4"/>
  <c r="I109" i="4"/>
  <c r="H109" i="4"/>
  <c r="G109" i="4"/>
  <c r="F109" i="4"/>
  <c r="E109" i="4"/>
  <c r="D109" i="4"/>
  <c r="C109" i="4"/>
  <c r="B109" i="4"/>
  <c r="K108" i="4"/>
  <c r="J108" i="4"/>
  <c r="I108" i="4"/>
  <c r="H108" i="4"/>
  <c r="G108" i="4"/>
  <c r="F108" i="4"/>
  <c r="E108" i="4"/>
  <c r="D108" i="4"/>
  <c r="C108" i="4"/>
  <c r="B108" i="4"/>
  <c r="K107" i="4"/>
  <c r="J107" i="4"/>
  <c r="I107" i="4"/>
  <c r="H107" i="4"/>
  <c r="G107" i="4"/>
  <c r="F107" i="4"/>
  <c r="E107" i="4"/>
  <c r="D107" i="4"/>
  <c r="C107" i="4"/>
  <c r="B107" i="4"/>
  <c r="K106" i="4"/>
  <c r="J106" i="4"/>
  <c r="I106" i="4"/>
  <c r="H106" i="4"/>
  <c r="G106" i="4"/>
  <c r="F106" i="4"/>
  <c r="E106" i="4"/>
  <c r="D106" i="4"/>
  <c r="C106" i="4"/>
  <c r="B106" i="4"/>
  <c r="K105" i="4"/>
  <c r="J105" i="4"/>
  <c r="I105" i="4"/>
  <c r="H105" i="4"/>
  <c r="G105" i="4"/>
  <c r="F105" i="4"/>
  <c r="E105" i="4"/>
  <c r="D105" i="4"/>
  <c r="C105" i="4"/>
  <c r="B105" i="4"/>
  <c r="K104" i="4"/>
  <c r="J104" i="4"/>
  <c r="I104" i="4"/>
  <c r="H104" i="4"/>
  <c r="G104" i="4"/>
  <c r="F104" i="4"/>
  <c r="E104" i="4"/>
  <c r="D104" i="4"/>
  <c r="C104" i="4"/>
  <c r="B104" i="4"/>
  <c r="K103" i="4"/>
  <c r="J103" i="4"/>
  <c r="I103" i="4"/>
  <c r="H103" i="4"/>
  <c r="G103" i="4"/>
  <c r="F103" i="4"/>
  <c r="E103" i="4"/>
  <c r="D103" i="4"/>
  <c r="C103" i="4"/>
  <c r="B103" i="4"/>
  <c r="K102" i="4"/>
  <c r="J102" i="4"/>
  <c r="I102" i="4"/>
  <c r="H102" i="4"/>
  <c r="G102" i="4"/>
  <c r="F102" i="4"/>
  <c r="E102" i="4"/>
  <c r="D102" i="4"/>
  <c r="C102" i="4"/>
  <c r="B102" i="4"/>
  <c r="K101" i="4"/>
  <c r="J101" i="4"/>
  <c r="J157" i="4" s="1"/>
  <c r="I101" i="4"/>
  <c r="H101" i="4"/>
  <c r="G101" i="4"/>
  <c r="F101" i="4"/>
  <c r="E101" i="4"/>
  <c r="D101" i="4"/>
  <c r="C101" i="4"/>
  <c r="B101" i="4"/>
  <c r="K100" i="4"/>
  <c r="J100" i="4"/>
  <c r="I100" i="4"/>
  <c r="I157" i="4" s="1"/>
  <c r="H100" i="4"/>
  <c r="G100" i="4"/>
  <c r="F100" i="4"/>
  <c r="E100" i="4"/>
  <c r="D100" i="4"/>
  <c r="D157" i="4" s="1"/>
  <c r="C100" i="4"/>
  <c r="B100" i="4"/>
  <c r="K99" i="4"/>
  <c r="J99" i="4"/>
  <c r="I99" i="4"/>
  <c r="H99" i="4"/>
  <c r="G99" i="4"/>
  <c r="F99" i="4"/>
  <c r="E99" i="4"/>
  <c r="D99" i="4"/>
  <c r="C99" i="4"/>
  <c r="B99" i="4"/>
  <c r="K98" i="4"/>
  <c r="J98" i="4"/>
  <c r="J164" i="4" s="1"/>
  <c r="I98" i="4"/>
  <c r="H98" i="4"/>
  <c r="H164" i="4" s="1"/>
  <c r="G98" i="4"/>
  <c r="G164" i="4" s="1"/>
  <c r="F98" i="4"/>
  <c r="E98" i="4"/>
  <c r="E164" i="4" s="1"/>
  <c r="D98" i="4"/>
  <c r="D164" i="4" s="1"/>
  <c r="C98" i="4"/>
  <c r="B98" i="4"/>
  <c r="K97" i="4"/>
  <c r="J97" i="4"/>
  <c r="I97" i="4"/>
  <c r="H97" i="4"/>
  <c r="G97" i="4"/>
  <c r="F97" i="4"/>
  <c r="E97" i="4"/>
  <c r="D97" i="4"/>
  <c r="C97" i="4"/>
  <c r="B97" i="4"/>
  <c r="K96" i="4"/>
  <c r="J96" i="4"/>
  <c r="I96" i="4"/>
  <c r="H96" i="4"/>
  <c r="G96" i="4"/>
  <c r="F96" i="4"/>
  <c r="E96" i="4"/>
  <c r="D96" i="4"/>
  <c r="C96" i="4"/>
  <c r="B96" i="4"/>
  <c r="K95" i="4"/>
  <c r="J95" i="4"/>
  <c r="I95" i="4"/>
  <c r="H95" i="4"/>
  <c r="G95" i="4"/>
  <c r="F95" i="4"/>
  <c r="E95" i="4"/>
  <c r="D95" i="4"/>
  <c r="C95" i="4"/>
  <c r="B95" i="4"/>
  <c r="K94" i="4"/>
  <c r="J94" i="4"/>
  <c r="I94" i="4"/>
  <c r="H94" i="4"/>
  <c r="G94" i="4"/>
  <c r="F94" i="4"/>
  <c r="E94" i="4"/>
  <c r="D94" i="4"/>
  <c r="C94" i="4"/>
  <c r="B94" i="4"/>
  <c r="K93" i="4"/>
  <c r="J93" i="4"/>
  <c r="J165" i="4" s="1"/>
  <c r="I93" i="4"/>
  <c r="I165" i="4" s="1"/>
  <c r="H93" i="4"/>
  <c r="G93" i="4"/>
  <c r="G165" i="4" s="1"/>
  <c r="F93" i="4"/>
  <c r="F165" i="4" s="1"/>
  <c r="E93" i="4"/>
  <c r="D93" i="4"/>
  <c r="D165" i="4" s="1"/>
  <c r="C93" i="4"/>
  <c r="B93" i="4"/>
  <c r="B165" i="4" s="1"/>
  <c r="K92" i="4"/>
  <c r="J92" i="4"/>
  <c r="I92" i="4"/>
  <c r="H92" i="4"/>
  <c r="G92" i="4"/>
  <c r="F92" i="4"/>
  <c r="E92" i="4"/>
  <c r="D92" i="4"/>
  <c r="C92" i="4"/>
  <c r="B92" i="4"/>
  <c r="K91" i="4"/>
  <c r="J91" i="4"/>
  <c r="I91" i="4"/>
  <c r="H91" i="4"/>
  <c r="G91" i="4"/>
  <c r="F91" i="4"/>
  <c r="E91" i="4"/>
  <c r="D91" i="4"/>
  <c r="C91" i="4"/>
  <c r="B91" i="4"/>
  <c r="K90" i="4"/>
  <c r="J90" i="4"/>
  <c r="I90" i="4"/>
  <c r="H90" i="4"/>
  <c r="G90" i="4"/>
  <c r="F90" i="4"/>
  <c r="E90" i="4"/>
  <c r="D90" i="4"/>
  <c r="C90" i="4"/>
  <c r="B90" i="4"/>
  <c r="K89" i="4"/>
  <c r="J89" i="4"/>
  <c r="I89" i="4"/>
  <c r="H89" i="4"/>
  <c r="G89" i="4"/>
  <c r="F89" i="4"/>
  <c r="E89" i="4"/>
  <c r="D89" i="4"/>
  <c r="C89" i="4"/>
  <c r="B89" i="4"/>
  <c r="K72" i="4"/>
  <c r="J72" i="4"/>
  <c r="I72" i="4"/>
  <c r="H72" i="4"/>
  <c r="G72" i="4"/>
  <c r="F72" i="4"/>
  <c r="E72" i="4"/>
  <c r="D72" i="4"/>
  <c r="C72" i="4"/>
  <c r="B72" i="4"/>
  <c r="K71" i="4"/>
  <c r="J71" i="4"/>
  <c r="I71" i="4"/>
  <c r="H71" i="4"/>
  <c r="G71" i="4"/>
  <c r="F71" i="4"/>
  <c r="E71" i="4"/>
  <c r="D71" i="4"/>
  <c r="C71" i="4"/>
  <c r="B71" i="4"/>
  <c r="K70" i="4"/>
  <c r="J70" i="4"/>
  <c r="I70" i="4"/>
  <c r="H70" i="4"/>
  <c r="G70" i="4"/>
  <c r="F70" i="4"/>
  <c r="E70" i="4"/>
  <c r="D70" i="4"/>
  <c r="C70" i="4"/>
  <c r="B70" i="4"/>
  <c r="K69" i="4"/>
  <c r="J69" i="4"/>
  <c r="I69" i="4"/>
  <c r="H69" i="4"/>
  <c r="G69" i="4"/>
  <c r="F69" i="4"/>
  <c r="E69" i="4"/>
  <c r="D69" i="4"/>
  <c r="C69" i="4"/>
  <c r="B69" i="4"/>
  <c r="K68" i="4"/>
  <c r="J68" i="4"/>
  <c r="I68" i="4"/>
  <c r="H68" i="4"/>
  <c r="G68" i="4"/>
  <c r="F68" i="4"/>
  <c r="E68" i="4"/>
  <c r="D68" i="4"/>
  <c r="C68" i="4"/>
  <c r="B68" i="4"/>
  <c r="K67" i="4"/>
  <c r="K82" i="4" s="1"/>
  <c r="J67" i="4"/>
  <c r="J82" i="4" s="1"/>
  <c r="I67" i="4"/>
  <c r="H67" i="4"/>
  <c r="G67" i="4"/>
  <c r="F67" i="4"/>
  <c r="E67" i="4"/>
  <c r="E82" i="4" s="1"/>
  <c r="D67" i="4"/>
  <c r="C67" i="4"/>
  <c r="C82" i="4" s="1"/>
  <c r="B67" i="4"/>
  <c r="B82" i="4" s="1"/>
  <c r="K66" i="4"/>
  <c r="J66" i="4"/>
  <c r="I66" i="4"/>
  <c r="H66" i="4"/>
  <c r="G66" i="4"/>
  <c r="F66" i="4"/>
  <c r="E66" i="4"/>
  <c r="D66" i="4"/>
  <c r="C66" i="4"/>
  <c r="B66" i="4"/>
  <c r="K65" i="4"/>
  <c r="J65" i="4"/>
  <c r="I65" i="4"/>
  <c r="H65" i="4"/>
  <c r="G65" i="4"/>
  <c r="F65" i="4"/>
  <c r="E65" i="4"/>
  <c r="D65" i="4"/>
  <c r="C65" i="4"/>
  <c r="B65" i="4"/>
  <c r="K64" i="4"/>
  <c r="J64" i="4"/>
  <c r="I64" i="4"/>
  <c r="H64" i="4"/>
  <c r="G64" i="4"/>
  <c r="F64" i="4"/>
  <c r="E64" i="4"/>
  <c r="D64" i="4"/>
  <c r="C64" i="4"/>
  <c r="B64" i="4"/>
  <c r="K63" i="4"/>
  <c r="J63" i="4"/>
  <c r="I63" i="4"/>
  <c r="H63" i="4"/>
  <c r="G63" i="4"/>
  <c r="F63" i="4"/>
  <c r="E63" i="4"/>
  <c r="D63" i="4"/>
  <c r="C63" i="4"/>
  <c r="B63" i="4"/>
  <c r="K62" i="4"/>
  <c r="J62" i="4"/>
  <c r="I62" i="4"/>
  <c r="H62" i="4"/>
  <c r="G62" i="4"/>
  <c r="F62" i="4"/>
  <c r="E62" i="4"/>
  <c r="D62" i="4"/>
  <c r="C62" i="4"/>
  <c r="B62" i="4"/>
  <c r="K61" i="4"/>
  <c r="J61" i="4"/>
  <c r="I61" i="4"/>
  <c r="H61" i="4"/>
  <c r="G61" i="4"/>
  <c r="F61" i="4"/>
  <c r="E61" i="4"/>
  <c r="D61" i="4"/>
  <c r="C61" i="4"/>
  <c r="B61" i="4"/>
  <c r="K60" i="4"/>
  <c r="K79" i="4" s="1"/>
  <c r="J60" i="4"/>
  <c r="I60" i="4"/>
  <c r="I79" i="4" s="1"/>
  <c r="H60" i="4"/>
  <c r="G60" i="4"/>
  <c r="F60" i="4"/>
  <c r="F79" i="4" s="1"/>
  <c r="E60" i="4"/>
  <c r="D60" i="4"/>
  <c r="C60" i="4"/>
  <c r="C79" i="4" s="1"/>
  <c r="B60" i="4"/>
  <c r="K59" i="4"/>
  <c r="J59" i="4"/>
  <c r="I59" i="4"/>
  <c r="H59" i="4"/>
  <c r="G59" i="4"/>
  <c r="F59" i="4"/>
  <c r="E59" i="4"/>
  <c r="D59" i="4"/>
  <c r="C59" i="4"/>
  <c r="B59" i="4"/>
  <c r="K58" i="4"/>
  <c r="J58" i="4"/>
  <c r="J78" i="4" s="1"/>
  <c r="I58" i="4"/>
  <c r="H58" i="4"/>
  <c r="H78" i="4" s="1"/>
  <c r="G58" i="4"/>
  <c r="G78" i="4" s="1"/>
  <c r="F58" i="4"/>
  <c r="E58" i="4"/>
  <c r="E78" i="4" s="1"/>
  <c r="D58" i="4"/>
  <c r="D78" i="4" s="1"/>
  <c r="C58" i="4"/>
  <c r="B58" i="4"/>
  <c r="B78" i="4" s="1"/>
  <c r="K57" i="4"/>
  <c r="J57" i="4"/>
  <c r="I57" i="4"/>
  <c r="H57" i="4"/>
  <c r="G57" i="4"/>
  <c r="F57" i="4"/>
  <c r="E57" i="4"/>
  <c r="D57" i="4"/>
  <c r="C57" i="4"/>
  <c r="B57" i="4"/>
  <c r="K56" i="4"/>
  <c r="J56" i="4"/>
  <c r="I56" i="4"/>
  <c r="H56" i="4"/>
  <c r="G56" i="4"/>
  <c r="F56" i="4"/>
  <c r="E56" i="4"/>
  <c r="D56" i="4"/>
  <c r="C56" i="4"/>
  <c r="B56" i="4"/>
  <c r="K55" i="4"/>
  <c r="J55" i="4"/>
  <c r="I55" i="4"/>
  <c r="H55" i="4"/>
  <c r="G55" i="4"/>
  <c r="F55" i="4"/>
  <c r="E55" i="4"/>
  <c r="D55" i="4"/>
  <c r="C55" i="4"/>
  <c r="B55" i="4"/>
  <c r="K54" i="4"/>
  <c r="J54" i="4"/>
  <c r="I54" i="4"/>
  <c r="H54" i="4"/>
  <c r="G54" i="4"/>
  <c r="F54" i="4"/>
  <c r="E54" i="4"/>
  <c r="D54" i="4"/>
  <c r="C54" i="4"/>
  <c r="B54" i="4"/>
  <c r="K53" i="4"/>
  <c r="J53" i="4"/>
  <c r="I53" i="4"/>
  <c r="H53" i="4"/>
  <c r="G53" i="4"/>
  <c r="F53" i="4"/>
  <c r="E53" i="4"/>
  <c r="D53" i="4"/>
  <c r="C53" i="4"/>
  <c r="B53" i="4"/>
  <c r="K52" i="4"/>
  <c r="J52" i="4"/>
  <c r="I52" i="4"/>
  <c r="H52" i="4"/>
  <c r="G52" i="4"/>
  <c r="F52" i="4"/>
  <c r="E52" i="4"/>
  <c r="D52" i="4"/>
  <c r="C52" i="4"/>
  <c r="B52" i="4"/>
  <c r="K51" i="4"/>
  <c r="K77" i="4" s="1"/>
  <c r="J51" i="4"/>
  <c r="I51" i="4"/>
  <c r="H51" i="4"/>
  <c r="G51" i="4"/>
  <c r="F51" i="4"/>
  <c r="F77" i="4" s="1"/>
  <c r="E51" i="4"/>
  <c r="D51" i="4"/>
  <c r="C51" i="4"/>
  <c r="C77" i="4" s="1"/>
  <c r="B51" i="4"/>
  <c r="K50" i="4"/>
  <c r="J50" i="4"/>
  <c r="I50" i="4"/>
  <c r="H50" i="4"/>
  <c r="G50" i="4"/>
  <c r="F50" i="4"/>
  <c r="E50" i="4"/>
  <c r="D50" i="4"/>
  <c r="C50" i="4"/>
  <c r="B50" i="4"/>
  <c r="K49" i="4"/>
  <c r="J49" i="4"/>
  <c r="I49" i="4"/>
  <c r="H49" i="4"/>
  <c r="G49" i="4"/>
  <c r="F49" i="4"/>
  <c r="E49" i="4"/>
  <c r="D49" i="4"/>
  <c r="C49" i="4"/>
  <c r="B49" i="4"/>
  <c r="K48" i="4"/>
  <c r="J48" i="4"/>
  <c r="I48" i="4"/>
  <c r="H48" i="4"/>
  <c r="G48" i="4"/>
  <c r="F48" i="4"/>
  <c r="E48" i="4"/>
  <c r="D48" i="4"/>
  <c r="C48" i="4"/>
  <c r="B48" i="4"/>
  <c r="K47" i="4"/>
  <c r="J47" i="4"/>
  <c r="I47" i="4"/>
  <c r="H47" i="4"/>
  <c r="G47" i="4"/>
  <c r="F47" i="4"/>
  <c r="E47" i="4"/>
  <c r="D47" i="4"/>
  <c r="C47" i="4"/>
  <c r="B47" i="4"/>
  <c r="K46" i="4"/>
  <c r="J46" i="4"/>
  <c r="J76" i="4" s="1"/>
  <c r="I46" i="4"/>
  <c r="H46" i="4"/>
  <c r="H76" i="4" s="1"/>
  <c r="G46" i="4"/>
  <c r="G76" i="4" s="1"/>
  <c r="F46" i="4"/>
  <c r="E46" i="4"/>
  <c r="E76" i="4" s="1"/>
  <c r="D46" i="4"/>
  <c r="C46" i="4"/>
  <c r="B46" i="4"/>
  <c r="B76" i="4" s="1"/>
  <c r="K45" i="4"/>
  <c r="J45" i="4"/>
  <c r="I45" i="4"/>
  <c r="H45" i="4"/>
  <c r="G45" i="4"/>
  <c r="F45" i="4"/>
  <c r="E45" i="4"/>
  <c r="D45" i="4"/>
  <c r="C45" i="4"/>
  <c r="B45" i="4"/>
  <c r="K44" i="4"/>
  <c r="J44" i="4"/>
  <c r="I44" i="4"/>
  <c r="H44" i="4"/>
  <c r="G44" i="4"/>
  <c r="F44" i="4"/>
  <c r="E44" i="4"/>
  <c r="D44" i="4"/>
  <c r="C44" i="4"/>
  <c r="B44" i="4"/>
  <c r="K43" i="4"/>
  <c r="J43" i="4"/>
  <c r="I43" i="4"/>
  <c r="H43" i="4"/>
  <c r="G43" i="4"/>
  <c r="F43" i="4"/>
  <c r="E43" i="4"/>
  <c r="D43" i="4"/>
  <c r="C43" i="4"/>
  <c r="B43" i="4"/>
  <c r="K42" i="4"/>
  <c r="J42" i="4"/>
  <c r="I42" i="4"/>
  <c r="H42" i="4"/>
  <c r="G42" i="4"/>
  <c r="F42" i="4"/>
  <c r="E42" i="4"/>
  <c r="D42" i="4"/>
  <c r="C42" i="4"/>
  <c r="B42" i="4"/>
  <c r="K41" i="4"/>
  <c r="J41" i="4"/>
  <c r="I41" i="4"/>
  <c r="H41" i="4"/>
  <c r="G41" i="4"/>
  <c r="F41" i="4"/>
  <c r="E41" i="4"/>
  <c r="D41" i="4"/>
  <c r="C41" i="4"/>
  <c r="B41" i="4"/>
  <c r="K40" i="4"/>
  <c r="J40" i="4"/>
  <c r="I40" i="4"/>
  <c r="I75" i="4" s="1"/>
  <c r="H40" i="4"/>
  <c r="G40" i="4"/>
  <c r="F40" i="4"/>
  <c r="E40" i="4"/>
  <c r="D40" i="4"/>
  <c r="C40" i="4"/>
  <c r="B40" i="4"/>
  <c r="K39" i="4"/>
  <c r="J39" i="4"/>
  <c r="I39" i="4"/>
  <c r="H39" i="4"/>
  <c r="G39" i="4"/>
  <c r="F39" i="4"/>
  <c r="E39" i="4"/>
  <c r="D39" i="4"/>
  <c r="C39" i="4"/>
  <c r="B39" i="4"/>
  <c r="K38" i="4"/>
  <c r="J38" i="4"/>
  <c r="I38" i="4"/>
  <c r="H38" i="4"/>
  <c r="G38" i="4"/>
  <c r="F38" i="4"/>
  <c r="E38" i="4"/>
  <c r="D38" i="4"/>
  <c r="C38" i="4"/>
  <c r="B38" i="4"/>
  <c r="K37" i="4"/>
  <c r="J37" i="4"/>
  <c r="I37" i="4"/>
  <c r="H37" i="4"/>
  <c r="G37" i="4"/>
  <c r="F37" i="4"/>
  <c r="E37" i="4"/>
  <c r="D37" i="4"/>
  <c r="C37" i="4"/>
  <c r="B37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4" i="4"/>
  <c r="J34" i="4"/>
  <c r="I34" i="4"/>
  <c r="H34" i="4"/>
  <c r="G34" i="4"/>
  <c r="F34" i="4"/>
  <c r="E34" i="4"/>
  <c r="D34" i="4"/>
  <c r="C34" i="4"/>
  <c r="B34" i="4"/>
  <c r="K33" i="4"/>
  <c r="J33" i="4"/>
  <c r="I33" i="4"/>
  <c r="H33" i="4"/>
  <c r="G33" i="4"/>
  <c r="F33" i="4"/>
  <c r="E33" i="4"/>
  <c r="D33" i="4"/>
  <c r="C33" i="4"/>
  <c r="B33" i="4"/>
  <c r="K32" i="4"/>
  <c r="J32" i="4"/>
  <c r="I32" i="4"/>
  <c r="H32" i="4"/>
  <c r="G32" i="4"/>
  <c r="F32" i="4"/>
  <c r="E32" i="4"/>
  <c r="D32" i="4"/>
  <c r="C32" i="4"/>
  <c r="B32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9" i="4"/>
  <c r="J29" i="4"/>
  <c r="I29" i="4"/>
  <c r="H29" i="4"/>
  <c r="G29" i="4"/>
  <c r="F29" i="4"/>
  <c r="E29" i="4"/>
  <c r="D29" i="4"/>
  <c r="C29" i="4"/>
  <c r="B29" i="4"/>
  <c r="K28" i="4"/>
  <c r="J28" i="4"/>
  <c r="I28" i="4"/>
  <c r="I74" i="4" s="1"/>
  <c r="H28" i="4"/>
  <c r="G28" i="4"/>
  <c r="F28" i="4"/>
  <c r="E28" i="4"/>
  <c r="D28" i="4"/>
  <c r="D74" i="4" s="1"/>
  <c r="C28" i="4"/>
  <c r="B28" i="4"/>
  <c r="K27" i="4"/>
  <c r="J27" i="4"/>
  <c r="I27" i="4"/>
  <c r="H27" i="4"/>
  <c r="G27" i="4"/>
  <c r="F27" i="4"/>
  <c r="E27" i="4"/>
  <c r="D27" i="4"/>
  <c r="C27" i="4"/>
  <c r="B27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24" i="4"/>
  <c r="J24" i="4"/>
  <c r="I24" i="4"/>
  <c r="H24" i="4"/>
  <c r="G24" i="4"/>
  <c r="F24" i="4"/>
  <c r="E24" i="4"/>
  <c r="D24" i="4"/>
  <c r="C24" i="4"/>
  <c r="B24" i="4"/>
  <c r="K23" i="4"/>
  <c r="J23" i="4"/>
  <c r="I23" i="4"/>
  <c r="H23" i="4"/>
  <c r="G23" i="4"/>
  <c r="F23" i="4"/>
  <c r="E23" i="4"/>
  <c r="D23" i="4"/>
  <c r="C23" i="4"/>
  <c r="B23" i="4"/>
  <c r="K22" i="4"/>
  <c r="J22" i="4"/>
  <c r="I22" i="4"/>
  <c r="H22" i="4"/>
  <c r="G22" i="4"/>
  <c r="F22" i="4"/>
  <c r="E22" i="4"/>
  <c r="D22" i="4"/>
  <c r="C22" i="4"/>
  <c r="B22" i="4"/>
  <c r="K21" i="4"/>
  <c r="J21" i="4"/>
  <c r="I21" i="4"/>
  <c r="H21" i="4"/>
  <c r="G21" i="4"/>
  <c r="F21" i="4"/>
  <c r="E21" i="4"/>
  <c r="D21" i="4"/>
  <c r="C21" i="4"/>
  <c r="B21" i="4"/>
  <c r="K20" i="4"/>
  <c r="J20" i="4"/>
  <c r="I20" i="4"/>
  <c r="H20" i="4"/>
  <c r="G20" i="4"/>
  <c r="F20" i="4"/>
  <c r="E20" i="4"/>
  <c r="D20" i="4"/>
  <c r="C20" i="4"/>
  <c r="B20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7" i="4"/>
  <c r="J17" i="4"/>
  <c r="I17" i="4"/>
  <c r="H17" i="4"/>
  <c r="G17" i="4"/>
  <c r="F17" i="4"/>
  <c r="E17" i="4"/>
  <c r="D17" i="4"/>
  <c r="C17" i="4"/>
  <c r="B17" i="4"/>
  <c r="K16" i="4"/>
  <c r="J16" i="4"/>
  <c r="I16" i="4"/>
  <c r="I73" i="4" s="1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4" i="4"/>
  <c r="J14" i="4"/>
  <c r="J80" i="4" s="1"/>
  <c r="I14" i="4"/>
  <c r="H14" i="4"/>
  <c r="H80" i="4" s="1"/>
  <c r="G14" i="4"/>
  <c r="G80" i="4" s="1"/>
  <c r="F14" i="4"/>
  <c r="E14" i="4"/>
  <c r="E80" i="4" s="1"/>
  <c r="D14" i="4"/>
  <c r="D80" i="4" s="1"/>
  <c r="C14" i="4"/>
  <c r="B14" i="4"/>
  <c r="B80" i="4" s="1"/>
  <c r="K13" i="4"/>
  <c r="J13" i="4"/>
  <c r="I13" i="4"/>
  <c r="H13" i="4"/>
  <c r="G13" i="4"/>
  <c r="F13" i="4"/>
  <c r="E13" i="4"/>
  <c r="D13" i="4"/>
  <c r="C13" i="4"/>
  <c r="B13" i="4"/>
  <c r="K12" i="4"/>
  <c r="J12" i="4"/>
  <c r="I12" i="4"/>
  <c r="H12" i="4"/>
  <c r="G12" i="4"/>
  <c r="F12" i="4"/>
  <c r="E12" i="4"/>
  <c r="D12" i="4"/>
  <c r="C12" i="4"/>
  <c r="B12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9" i="4"/>
  <c r="J9" i="4"/>
  <c r="J81" i="4" s="1"/>
  <c r="I9" i="4"/>
  <c r="I81" i="4" s="1"/>
  <c r="H9" i="4"/>
  <c r="G9" i="4"/>
  <c r="G81" i="4" s="1"/>
  <c r="F9" i="4"/>
  <c r="F81" i="4" s="1"/>
  <c r="E9" i="4"/>
  <c r="D9" i="4"/>
  <c r="D81" i="4" s="1"/>
  <c r="C9" i="4"/>
  <c r="B9" i="4"/>
  <c r="B81" i="4" s="1"/>
  <c r="K8" i="4"/>
  <c r="J8" i="4"/>
  <c r="I8" i="4"/>
  <c r="H8" i="4"/>
  <c r="G8" i="4"/>
  <c r="F8" i="4"/>
  <c r="E8" i="4"/>
  <c r="D8" i="4"/>
  <c r="C8" i="4"/>
  <c r="B8" i="4"/>
  <c r="K7" i="4"/>
  <c r="J7" i="4"/>
  <c r="I7" i="4"/>
  <c r="H7" i="4"/>
  <c r="G7" i="4"/>
  <c r="F7" i="4"/>
  <c r="E7" i="4"/>
  <c r="D7" i="4"/>
  <c r="C7" i="4"/>
  <c r="B7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L16" i="4" l="1"/>
  <c r="M16" i="4" s="1"/>
  <c r="L32" i="4"/>
  <c r="M32" i="4" s="1"/>
  <c r="L60" i="4"/>
  <c r="M60" i="4" s="1"/>
  <c r="L68" i="4"/>
  <c r="M68" i="4" s="1"/>
  <c r="L72" i="4"/>
  <c r="M72" i="4" s="1"/>
  <c r="L109" i="4"/>
  <c r="M109" i="4" s="1"/>
  <c r="L113" i="4"/>
  <c r="M113" i="4" s="1"/>
  <c r="L117" i="4"/>
  <c r="M117" i="4" s="1"/>
  <c r="L121" i="4"/>
  <c r="M121" i="4" s="1"/>
  <c r="L125" i="4"/>
  <c r="M125" i="4" s="1"/>
  <c r="L129" i="4"/>
  <c r="M129" i="4" s="1"/>
  <c r="L133" i="4"/>
  <c r="M133" i="4" s="1"/>
  <c r="L137" i="4"/>
  <c r="M137" i="4" s="1"/>
  <c r="L141" i="4"/>
  <c r="M141" i="4" s="1"/>
  <c r="L145" i="4"/>
  <c r="M145" i="4" s="1"/>
  <c r="L149" i="4"/>
  <c r="M149" i="4" s="1"/>
  <c r="L153" i="4"/>
  <c r="M153" i="4" s="1"/>
  <c r="C81" i="4"/>
  <c r="K81" i="4"/>
  <c r="I80" i="4"/>
  <c r="E73" i="4"/>
  <c r="E74" i="4"/>
  <c r="E75" i="4"/>
  <c r="I76" i="4"/>
  <c r="L76" i="4" s="1"/>
  <c r="M76" i="4" s="1"/>
  <c r="G77" i="4"/>
  <c r="I78" i="4"/>
  <c r="E79" i="4"/>
  <c r="G82" i="4"/>
  <c r="C165" i="4"/>
  <c r="K165" i="4"/>
  <c r="I164" i="4"/>
  <c r="E157" i="4"/>
  <c r="E158" i="4"/>
  <c r="E159" i="4"/>
  <c r="I160" i="4"/>
  <c r="G161" i="4"/>
  <c r="I162" i="4"/>
  <c r="E163" i="4"/>
  <c r="L5" i="4"/>
  <c r="M5" i="4" s="1"/>
  <c r="L8" i="4"/>
  <c r="M8" i="4" s="1"/>
  <c r="L12" i="4"/>
  <c r="M12" i="4" s="1"/>
  <c r="L36" i="4"/>
  <c r="M36" i="4" s="1"/>
  <c r="L41" i="4"/>
  <c r="M41" i="4" s="1"/>
  <c r="L44" i="4"/>
  <c r="M44" i="4" s="1"/>
  <c r="L48" i="4"/>
  <c r="M48" i="4" s="1"/>
  <c r="L89" i="4"/>
  <c r="M89" i="4" s="1"/>
  <c r="L105" i="4"/>
  <c r="M105" i="4" s="1"/>
  <c r="D73" i="4"/>
  <c r="L21" i="4"/>
  <c r="M21" i="4" s="1"/>
  <c r="L25" i="4"/>
  <c r="M25" i="4" s="1"/>
  <c r="F74" i="4"/>
  <c r="L29" i="4"/>
  <c r="M29" i="4" s="1"/>
  <c r="L33" i="4"/>
  <c r="M33" i="4" s="1"/>
  <c r="L37" i="4"/>
  <c r="M37" i="4" s="1"/>
  <c r="F75" i="4"/>
  <c r="D75" i="4"/>
  <c r="L75" i="4" s="1"/>
  <c r="M75" i="4" s="1"/>
  <c r="L45" i="4"/>
  <c r="M45" i="4" s="1"/>
  <c r="L49" i="4"/>
  <c r="M49" i="4" s="1"/>
  <c r="H77" i="4"/>
  <c r="L53" i="4"/>
  <c r="M53" i="4" s="1"/>
  <c r="L57" i="4"/>
  <c r="M57" i="4" s="1"/>
  <c r="L61" i="4"/>
  <c r="M61" i="4" s="1"/>
  <c r="L65" i="4"/>
  <c r="M65" i="4" s="1"/>
  <c r="F82" i="4"/>
  <c r="L82" i="4" s="1"/>
  <c r="M82" i="4" s="1"/>
  <c r="L69" i="4"/>
  <c r="M69" i="4" s="1"/>
  <c r="L90" i="4"/>
  <c r="M90" i="4" s="1"/>
  <c r="L94" i="4"/>
  <c r="M94" i="4" s="1"/>
  <c r="L98" i="4"/>
  <c r="M98" i="4" s="1"/>
  <c r="F157" i="4"/>
  <c r="L102" i="4"/>
  <c r="M102" i="4" s="1"/>
  <c r="L106" i="4"/>
  <c r="M106" i="4" s="1"/>
  <c r="L110" i="4"/>
  <c r="M110" i="4" s="1"/>
  <c r="F158" i="4"/>
  <c r="L114" i="4"/>
  <c r="M114" i="4" s="1"/>
  <c r="L118" i="4"/>
  <c r="M118" i="4" s="1"/>
  <c r="L122" i="4"/>
  <c r="M122" i="4" s="1"/>
  <c r="F159" i="4"/>
  <c r="L126" i="4"/>
  <c r="M126" i="4" s="1"/>
  <c r="L130" i="4"/>
  <c r="M130" i="4" s="1"/>
  <c r="J160" i="4"/>
  <c r="L134" i="4"/>
  <c r="M134" i="4" s="1"/>
  <c r="H161" i="4"/>
  <c r="L138" i="4"/>
  <c r="M138" i="4" s="1"/>
  <c r="L142" i="4"/>
  <c r="M142" i="4" s="1"/>
  <c r="L146" i="4"/>
  <c r="M146" i="4" s="1"/>
  <c r="L150" i="4"/>
  <c r="M150" i="4" s="1"/>
  <c r="H166" i="4"/>
  <c r="F166" i="4"/>
  <c r="L154" i="4"/>
  <c r="M154" i="4" s="1"/>
  <c r="L13" i="4"/>
  <c r="M13" i="4" s="1"/>
  <c r="L17" i="4"/>
  <c r="M17" i="4" s="1"/>
  <c r="L20" i="4"/>
  <c r="M20" i="4" s="1"/>
  <c r="L40" i="4"/>
  <c r="M40" i="4" s="1"/>
  <c r="L64" i="4"/>
  <c r="M64" i="4" s="1"/>
  <c r="F73" i="4"/>
  <c r="E81" i="4"/>
  <c r="L81" i="4" s="1"/>
  <c r="M81" i="4" s="1"/>
  <c r="C80" i="4"/>
  <c r="K80" i="4"/>
  <c r="G73" i="4"/>
  <c r="G74" i="4"/>
  <c r="G75" i="4"/>
  <c r="C76" i="4"/>
  <c r="K76" i="4"/>
  <c r="I77" i="4"/>
  <c r="C78" i="4"/>
  <c r="K78" i="4"/>
  <c r="G79" i="4"/>
  <c r="I82" i="4"/>
  <c r="E165" i="4"/>
  <c r="C164" i="4"/>
  <c r="K164" i="4"/>
  <c r="G157" i="4"/>
  <c r="G158" i="4"/>
  <c r="G159" i="4"/>
  <c r="C160" i="4"/>
  <c r="K160" i="4"/>
  <c r="I161" i="4"/>
  <c r="C162" i="4"/>
  <c r="K162" i="4"/>
  <c r="G163" i="4"/>
  <c r="I166" i="4"/>
  <c r="L24" i="4"/>
  <c r="M24" i="4" s="1"/>
  <c r="L52" i="4"/>
  <c r="M52" i="4" s="1"/>
  <c r="L56" i="4"/>
  <c r="M56" i="4" s="1"/>
  <c r="L97" i="4"/>
  <c r="M97" i="4" s="1"/>
  <c r="L101" i="4"/>
  <c r="M101" i="4" s="1"/>
  <c r="L6" i="4"/>
  <c r="M6" i="4" s="1"/>
  <c r="L7" i="4"/>
  <c r="M7" i="4" s="1"/>
  <c r="L10" i="4"/>
  <c r="M10" i="4" s="1"/>
  <c r="L11" i="4"/>
  <c r="M11" i="4" s="1"/>
  <c r="L15" i="4"/>
  <c r="M15" i="4" s="1"/>
  <c r="H73" i="4"/>
  <c r="L18" i="4"/>
  <c r="M18" i="4" s="1"/>
  <c r="L22" i="4"/>
  <c r="M22" i="4" s="1"/>
  <c r="L26" i="4"/>
  <c r="M26" i="4" s="1"/>
  <c r="H74" i="4"/>
  <c r="L30" i="4"/>
  <c r="M30" i="4" s="1"/>
  <c r="L34" i="4"/>
  <c r="M34" i="4" s="1"/>
  <c r="L38" i="4"/>
  <c r="M38" i="4" s="1"/>
  <c r="H75" i="4"/>
  <c r="L42" i="4"/>
  <c r="M42" i="4" s="1"/>
  <c r="D76" i="4"/>
  <c r="L50" i="4"/>
  <c r="M50" i="4" s="1"/>
  <c r="B77" i="4"/>
  <c r="J77" i="4"/>
  <c r="L54" i="4"/>
  <c r="M54" i="4" s="1"/>
  <c r="H79" i="4"/>
  <c r="L62" i="4"/>
  <c r="M62" i="4" s="1"/>
  <c r="L66" i="4"/>
  <c r="M66" i="4" s="1"/>
  <c r="H82" i="4"/>
  <c r="L70" i="4"/>
  <c r="M70" i="4" s="1"/>
  <c r="L91" i="4"/>
  <c r="M91" i="4" s="1"/>
  <c r="L95" i="4"/>
  <c r="M95" i="4" s="1"/>
  <c r="L99" i="4"/>
  <c r="M99" i="4" s="1"/>
  <c r="H157" i="4"/>
  <c r="L103" i="4"/>
  <c r="M103" i="4" s="1"/>
  <c r="L107" i="4"/>
  <c r="M107" i="4" s="1"/>
  <c r="L111" i="4"/>
  <c r="M111" i="4" s="1"/>
  <c r="H158" i="4"/>
  <c r="L115" i="4"/>
  <c r="M115" i="4" s="1"/>
  <c r="L119" i="4"/>
  <c r="M119" i="4" s="1"/>
  <c r="L123" i="4"/>
  <c r="M123" i="4" s="1"/>
  <c r="H159" i="4"/>
  <c r="L127" i="4"/>
  <c r="M127" i="4" s="1"/>
  <c r="D160" i="4"/>
  <c r="L131" i="4"/>
  <c r="M131" i="4" s="1"/>
  <c r="L135" i="4"/>
  <c r="M135" i="4" s="1"/>
  <c r="J161" i="4"/>
  <c r="L139" i="4"/>
  <c r="M139" i="4" s="1"/>
  <c r="L143" i="4"/>
  <c r="M143" i="4" s="1"/>
  <c r="H163" i="4"/>
  <c r="L147" i="4"/>
  <c r="M147" i="4" s="1"/>
  <c r="L155" i="4"/>
  <c r="M155" i="4" s="1"/>
  <c r="F80" i="4"/>
  <c r="B73" i="4"/>
  <c r="L73" i="4" s="1"/>
  <c r="M73" i="4" s="1"/>
  <c r="J73" i="4"/>
  <c r="L19" i="4"/>
  <c r="M19" i="4" s="1"/>
  <c r="L23" i="4"/>
  <c r="M23" i="4" s="1"/>
  <c r="L27" i="4"/>
  <c r="M27" i="4" s="1"/>
  <c r="B74" i="4"/>
  <c r="J74" i="4"/>
  <c r="L31" i="4"/>
  <c r="M31" i="4" s="1"/>
  <c r="L35" i="4"/>
  <c r="M35" i="4" s="1"/>
  <c r="L39" i="4"/>
  <c r="M39" i="4" s="1"/>
  <c r="B75" i="4"/>
  <c r="J75" i="4"/>
  <c r="L43" i="4"/>
  <c r="M43" i="4" s="1"/>
  <c r="F76" i="4"/>
  <c r="L47" i="4"/>
  <c r="M47" i="4" s="1"/>
  <c r="D77" i="4"/>
  <c r="L55" i="4"/>
  <c r="M55" i="4" s="1"/>
  <c r="F78" i="4"/>
  <c r="L78" i="4" s="1"/>
  <c r="M78" i="4" s="1"/>
  <c r="L59" i="4"/>
  <c r="M59" i="4" s="1"/>
  <c r="B79" i="4"/>
  <c r="J79" i="4"/>
  <c r="L63" i="4"/>
  <c r="M63" i="4" s="1"/>
  <c r="D82" i="4"/>
  <c r="L71" i="4"/>
  <c r="M71" i="4" s="1"/>
  <c r="L92" i="4"/>
  <c r="M92" i="4" s="1"/>
  <c r="H165" i="4"/>
  <c r="L96" i="4"/>
  <c r="M96" i="4" s="1"/>
  <c r="F164" i="4"/>
  <c r="L100" i="4"/>
  <c r="M100" i="4" s="1"/>
  <c r="L104" i="4"/>
  <c r="M104" i="4" s="1"/>
  <c r="L108" i="4"/>
  <c r="M108" i="4" s="1"/>
  <c r="L112" i="4"/>
  <c r="M112" i="4" s="1"/>
  <c r="J158" i="4"/>
  <c r="L116" i="4"/>
  <c r="M116" i="4" s="1"/>
  <c r="L120" i="4"/>
  <c r="M120" i="4" s="1"/>
  <c r="L124" i="4"/>
  <c r="M124" i="4" s="1"/>
  <c r="L128" i="4"/>
  <c r="M128" i="4" s="1"/>
  <c r="F160" i="4"/>
  <c r="L132" i="4"/>
  <c r="M132" i="4" s="1"/>
  <c r="D161" i="4"/>
  <c r="L136" i="4"/>
  <c r="M136" i="4" s="1"/>
  <c r="L140" i="4"/>
  <c r="M140" i="4" s="1"/>
  <c r="F162" i="4"/>
  <c r="L144" i="4"/>
  <c r="M144" i="4" s="1"/>
  <c r="L148" i="4"/>
  <c r="M148" i="4" s="1"/>
  <c r="D166" i="4"/>
  <c r="L152" i="4"/>
  <c r="M152" i="4" s="1"/>
  <c r="L156" i="4"/>
  <c r="M156" i="4" s="1"/>
  <c r="H81" i="4"/>
  <c r="C73" i="4"/>
  <c r="K73" i="4"/>
  <c r="C74" i="4"/>
  <c r="L74" i="4" s="1"/>
  <c r="M74" i="4" s="1"/>
  <c r="K74" i="4"/>
  <c r="C75" i="4"/>
  <c r="K75" i="4"/>
  <c r="E77" i="4"/>
  <c r="C157" i="4"/>
  <c r="K157" i="4"/>
  <c r="C158" i="4"/>
  <c r="K158" i="4"/>
  <c r="C159" i="4"/>
  <c r="K159" i="4"/>
  <c r="G160" i="4"/>
  <c r="E161" i="4"/>
  <c r="E166" i="4"/>
  <c r="L166" i="4" s="1"/>
  <c r="M166" i="4" s="1"/>
  <c r="L165" i="4"/>
  <c r="M165" i="4" s="1"/>
  <c r="L80" i="4"/>
  <c r="M80" i="4" s="1"/>
  <c r="L77" i="4"/>
  <c r="M77" i="4" s="1"/>
  <c r="B157" i="4"/>
  <c r="B159" i="4"/>
  <c r="L159" i="4" s="1"/>
  <c r="M159" i="4" s="1"/>
  <c r="B161" i="4"/>
  <c r="B163" i="4"/>
  <c r="L51" i="4"/>
  <c r="M51" i="4" s="1"/>
  <c r="D79" i="4"/>
  <c r="L79" i="4" s="1"/>
  <c r="M79" i="4" s="1"/>
  <c r="L93" i="4"/>
  <c r="M93" i="4" s="1"/>
  <c r="L151" i="4"/>
  <c r="M151" i="4" s="1"/>
  <c r="L67" i="4"/>
  <c r="M67" i="4" s="1"/>
  <c r="L9" i="4"/>
  <c r="M9" i="4" s="1"/>
  <c r="L14" i="4"/>
  <c r="M14" i="4" s="1"/>
  <c r="L28" i="4"/>
  <c r="M28" i="4" s="1"/>
  <c r="L46" i="4"/>
  <c r="M46" i="4" s="1"/>
  <c r="L58" i="4"/>
  <c r="M58" i="4" s="1"/>
  <c r="B158" i="4"/>
  <c r="B160" i="4"/>
  <c r="B162" i="4"/>
  <c r="B164" i="4"/>
  <c r="L163" i="4" l="1"/>
  <c r="M163" i="4" s="1"/>
  <c r="L161" i="4"/>
  <c r="M161" i="4" s="1"/>
  <c r="L164" i="4"/>
  <c r="M164" i="4" s="1"/>
  <c r="L162" i="4"/>
  <c r="M162" i="4" s="1"/>
  <c r="L157" i="4"/>
  <c r="M157" i="4" s="1"/>
  <c r="L160" i="4"/>
  <c r="M160" i="4" s="1"/>
  <c r="L158" i="4"/>
  <c r="M158" i="4" s="1"/>
  <c r="I815" i="5" l="1"/>
  <c r="I816" i="5" s="1"/>
  <c r="H815" i="5"/>
  <c r="H816" i="5" s="1"/>
  <c r="G815" i="5"/>
  <c r="G816" i="5" s="1"/>
  <c r="F815" i="5"/>
  <c r="F816" i="5" s="1"/>
</calcChain>
</file>

<file path=xl/sharedStrings.xml><?xml version="1.0" encoding="utf-8"?>
<sst xmlns="http://schemas.openxmlformats.org/spreadsheetml/2006/main" count="4022" uniqueCount="443">
  <si>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</si>
  <si>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</si>
  <si>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</si>
  <si>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</si>
  <si>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</si>
  <si>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</si>
  <si>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</si>
  <si>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</si>
  <si>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</si>
  <si>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</si>
  <si>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</si>
  <si>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</si>
  <si>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</si>
  <si>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</si>
  <si>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</si>
  <si>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</si>
  <si>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</si>
  <si>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</si>
  <si>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</si>
  <si>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</si>
  <si>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</si>
  <si>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</si>
  <si>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</si>
  <si>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</si>
  <si>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</si>
  <si>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</si>
  <si>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</si>
  <si>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</si>
  <si>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</si>
  <si>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</si>
  <si>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</si>
  <si>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</si>
  <si>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</si>
  <si>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</si>
  <si>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</si>
  <si>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</si>
  <si>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</si>
  <si>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</si>
  <si>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</si>
  <si>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</si>
  <si>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</si>
  <si>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</si>
  <si>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</si>
  <si>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</si>
  <si>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</si>
  <si>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</si>
  <si>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</si>
  <si>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</si>
  <si>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</si>
  <si>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</si>
  <si>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</si>
  <si>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</si>
  <si>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</si>
  <si>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</si>
  <si>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</si>
  <si>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</si>
  <si>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</si>
  <si>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</si>
  <si>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</si>
  <si>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</si>
  <si>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</si>
  <si>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</si>
  <si>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</si>
  <si>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</si>
  <si>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</si>
  <si>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</si>
  <si>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</si>
  <si>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</si>
  <si>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</si>
  <si>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</si>
  <si>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</si>
  <si>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</si>
  <si>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</si>
  <si>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</si>
  <si>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</si>
  <si>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</si>
  <si>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</si>
  <si>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</si>
  <si>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</si>
  <si>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</si>
  <si>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</si>
  <si>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</si>
  <si>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</si>
  <si>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</si>
  <si>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</si>
  <si>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</si>
  <si>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</si>
  <si>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</si>
  <si>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</si>
  <si>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</si>
  <si>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</si>
  <si>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</si>
  <si>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</si>
  <si>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</si>
  <si>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</si>
  <si>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</si>
  <si>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</si>
  <si>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</si>
  <si>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</si>
  <si>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</si>
  <si>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</si>
  <si>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</si>
  <si>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</si>
  <si>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</si>
  <si>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</si>
  <si>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</si>
  <si>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</si>
  <si>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соус молочный</t>
  </si>
  <si>
    <t>2 неделя</t>
  </si>
  <si>
    <t>День 6 - ой</t>
  </si>
  <si>
    <t>Каша пшённая молочная с маслом</t>
  </si>
  <si>
    <t>Биточки рубленые из рыбы</t>
  </si>
  <si>
    <t>ТТК №3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</si>
  <si>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</si>
  <si>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</si>
  <si>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</si>
  <si>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</si>
  <si>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</si>
  <si>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</si>
  <si>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</si>
  <si>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</si>
  <si>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</si>
  <si>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</si>
  <si>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</si>
  <si>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</si>
  <si>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</si>
  <si>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</si>
  <si>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</si>
  <si>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</si>
  <si>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</si>
  <si>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</si>
  <si>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</si>
  <si>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</si>
  <si>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</si>
  <si>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</si>
  <si>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</si>
  <si>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</si>
  <si>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</si>
  <si>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</si>
  <si>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</si>
  <si>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</si>
  <si>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</si>
  <si>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</si>
  <si>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</si>
  <si>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</si>
  <si>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</si>
  <si>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</si>
  <si>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</si>
  <si>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</si>
  <si>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</si>
  <si>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</si>
  <si>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</si>
  <si>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</si>
  <si>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</si>
  <si>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</si>
  <si>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</si>
  <si>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</si>
  <si>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</si>
  <si>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</si>
  <si>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</si>
  <si>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</si>
  <si>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</si>
  <si>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</si>
  <si>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</si>
  <si>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</si>
  <si>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</si>
  <si>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</si>
  <si>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</si>
  <si>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</si>
  <si>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</si>
  <si>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</si>
  <si>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</si>
  <si>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</si>
  <si>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</si>
  <si>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</si>
  <si>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</si>
  <si>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</si>
  <si>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</si>
  <si>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</si>
  <si>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</si>
  <si>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</si>
  <si>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</si>
  <si>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</si>
  <si>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</si>
  <si>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</si>
  <si>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</si>
  <si>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</si>
  <si>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</si>
  <si>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</si>
  <si>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</si>
  <si>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</si>
  <si>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</si>
  <si>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</si>
  <si>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</si>
  <si>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</si>
  <si>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</si>
  <si>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</si>
  <si>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</si>
  <si>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</si>
  <si>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</si>
  <si>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</si>
  <si>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</si>
  <si>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</si>
  <si>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</si>
  <si>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</si>
  <si>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</si>
  <si>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</si>
  <si>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</si>
  <si>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</si>
  <si>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</si>
  <si>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</si>
  <si>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</si>
  <si>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</si>
  <si>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200/15/10</t>
  </si>
  <si>
    <t>200/15/6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</si>
  <si>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</si>
  <si>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</si>
  <si>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</si>
  <si>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</si>
  <si>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</si>
  <si>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</si>
  <si>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</si>
  <si>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</si>
  <si>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</si>
  <si>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</si>
  <si>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</si>
  <si>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</si>
  <si>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</si>
  <si>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</si>
  <si>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</si>
  <si>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</si>
  <si>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</si>
  <si>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</si>
  <si>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</si>
  <si>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№ 390 Дели 2016</t>
  </si>
  <si>
    <t>№372 Дели 2016</t>
  </si>
  <si>
    <t>10.10.2019г</t>
  </si>
  <si>
    <t>Запеканка рыбная с рисом и овощами</t>
  </si>
  <si>
    <t>Омлет натуральный</t>
  </si>
  <si>
    <t>масса омлетной смеси</t>
  </si>
  <si>
    <t>№229 Дели2016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</si>
  <si>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</si>
  <si>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</si>
  <si>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</si>
  <si>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</si>
  <si>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</si>
  <si>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</si>
  <si>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</si>
  <si>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</si>
  <si>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</si>
  <si>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</si>
  <si>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</si>
  <si>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</si>
  <si>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</si>
  <si>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</si>
  <si>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</si>
  <si>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</si>
  <si>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</si>
  <si>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</si>
  <si>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</si>
  <si>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Суфле рыбное</t>
  </si>
  <si>
    <t>№208, сб.диет2002</t>
  </si>
  <si>
    <t>масса отварной рыбы</t>
  </si>
  <si>
    <t>Запеканка картофельная с овощами,соусом</t>
  </si>
  <si>
    <t>№293, справ.М.2003</t>
  </si>
  <si>
    <t>масса готовой заготовки</t>
  </si>
  <si>
    <t>мука пшеничная</t>
  </si>
  <si>
    <t>45/45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</si>
  <si>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</si>
  <si>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</si>
  <si>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</si>
  <si>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</si>
  <si>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</si>
  <si>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</si>
  <si>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</si>
  <si>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</si>
  <si>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</si>
  <si>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</si>
  <si>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</si>
  <si>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</si>
  <si>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</si>
  <si>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</si>
  <si>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</si>
  <si>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</si>
  <si>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</si>
  <si>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</si>
  <si>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</si>
  <si>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</si>
  <si>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</si>
  <si>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</si>
  <si>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</si>
  <si>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</si>
  <si>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</si>
  <si>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</si>
  <si>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</si>
  <si>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</si>
  <si>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</si>
  <si>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</si>
  <si>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</si>
  <si>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</si>
  <si>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</si>
  <si>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</si>
  <si>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</si>
  <si>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</si>
  <si>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урюк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</si>
  <si>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</si>
  <si>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</si>
  <si>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</si>
  <si>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</si>
  <si>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</si>
  <si>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</si>
  <si>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</si>
  <si>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</si>
  <si>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</si>
  <si>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</si>
  <si>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</si>
  <si>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</si>
  <si>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</si>
  <si>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</si>
  <si>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</si>
  <si>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</si>
  <si>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</si>
  <si>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</si>
  <si>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</si>
  <si>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</si>
  <si>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</si>
  <si>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</si>
  <si>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</si>
  <si>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</si>
  <si>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</si>
  <si>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</si>
  <si>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</si>
  <si>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</si>
  <si>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</si>
  <si>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</si>
  <si>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</si>
  <si>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</si>
  <si>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</si>
  <si>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</si>
  <si>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</si>
  <si>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</si>
  <si>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</si>
  <si>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</si>
  <si>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</si>
  <si>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</si>
  <si>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</si>
  <si>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</si>
  <si>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</si>
  <si>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</si>
  <si>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</si>
  <si>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</si>
  <si>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</si>
  <si>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</si>
  <si>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</si>
  <si>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</si>
  <si>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</si>
  <si>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Салат из  свежей капусты</t>
  </si>
  <si>
    <t>№21, Дели 2016</t>
  </si>
  <si>
    <t>Рассольник ленинградский с курицей, со сметаной</t>
  </si>
  <si>
    <t>№82 Дели 2016</t>
  </si>
  <si>
    <t>куриная грудка</t>
  </si>
  <si>
    <t>ТТК №91</t>
  </si>
  <si>
    <t>ТТК №3Д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</si>
  <si>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</si>
  <si>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</si>
  <si>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</si>
  <si>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</si>
  <si>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</si>
  <si>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</si>
  <si>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№3 Д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</si>
  <si>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</si>
  <si>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</si>
  <si>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</si>
  <si>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</si>
  <si>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</si>
  <si>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</si>
  <si>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</si>
  <si>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</si>
  <si>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</si>
  <si>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</si>
  <si>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</si>
  <si>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</si>
  <si>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</si>
  <si>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Салат из свеклы и моркови</t>
  </si>
  <si>
    <t>ТТК №60</t>
  </si>
  <si>
    <t>Суп молочный с вермишелью</t>
  </si>
  <si>
    <t>70/3</t>
  </si>
  <si>
    <t>Тефтели рыбные с маслом</t>
  </si>
  <si>
    <t>ТТК №1Д</t>
  </si>
  <si>
    <t>хлеб пшеничный 1с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</si>
  <si>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</si>
  <si>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</si>
  <si>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</si>
  <si>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</si>
  <si>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Суп из овощей с курицей, со сметаной</t>
  </si>
  <si>
    <t>Суп с гречневой крупой и картофелем  с мясными фрикадельками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</si>
  <si>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</si>
  <si>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</si>
  <si>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</si>
  <si>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</si>
  <si>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50/2</t>
  </si>
  <si>
    <t>Суп с рисовой крупой и картофелем  с мясными фрикадельками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</si>
  <si>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</si>
  <si>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</si>
  <si>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</si>
  <si>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</si>
  <si>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</si>
  <si>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</si>
  <si>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</si>
  <si>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</si>
  <si>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</si>
  <si>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№21 Дели2016</t>
  </si>
  <si>
    <t>Фруктовое пюре</t>
  </si>
  <si>
    <t>печенье КП</t>
  </si>
  <si>
    <t xml:space="preserve">печенье </t>
  </si>
  <si>
    <t xml:space="preserve">Салат из свеклы </t>
  </si>
  <si>
    <t>№34, Дели2016</t>
  </si>
  <si>
    <t>№15 Партнер 2009</t>
  </si>
  <si>
    <t xml:space="preserve">Салат из моркови </t>
  </si>
  <si>
    <t>№42 Дели2016г</t>
  </si>
  <si>
    <t>Суфле из творога с повидлом</t>
  </si>
  <si>
    <t>Пудинг из творога с рисом с повидлом</t>
  </si>
  <si>
    <t xml:space="preserve">ТТК № 1152 от 09.10.2020 </t>
  </si>
  <si>
    <t>рыба фарш</t>
  </si>
  <si>
    <t>от 3-7 лет с 7-12 часовым пребыванием</t>
  </si>
  <si>
    <t>Кол-во израсходованных продуктов за 10 дней</t>
  </si>
  <si>
    <t>печенье</t>
  </si>
  <si>
    <t>№ 205,справ.М2003</t>
  </si>
  <si>
    <t xml:space="preserve">Картофель тушёный </t>
  </si>
  <si>
    <t>25/7/3</t>
  </si>
  <si>
    <t>200/3</t>
  </si>
  <si>
    <t>Булочка молочная</t>
  </si>
  <si>
    <t>№779, сбшк2004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</si>
  <si>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</si>
  <si>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</si>
  <si>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</si>
  <si>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</si>
  <si>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</si>
  <si>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 xml:space="preserve">Морковь </t>
  </si>
  <si>
    <t>110/10</t>
  </si>
  <si>
    <t>Биточки рубленые из говядины</t>
  </si>
  <si>
    <t>№138 Партнер г. Уфа 2014</t>
  </si>
  <si>
    <t>Январь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</si>
</sst>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0.000"/>
  </numFmts>
  <fonts count="24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15" fillId="0" borderId="0" applyFont="0" applyFill="0" applyBorder="0" applyAlignment="0" applyProtection="0"/>
  </cellStyleXfs>
  <cellXfs count="517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1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11" fillId="6" borderId="0" xfId="0" applyFont="1" applyFill="1"/>
    <xf numFmtId="0" fontId="11" fillId="7" borderId="0" xfId="0" applyFont="1" applyFill="1"/>
    <xf numFmtId="0" fontId="0" fillId="3" borderId="0" xfId="0" applyFill="1"/>
    <xf numFmtId="0" fontId="12" fillId="0" borderId="0" xfId="0" applyFont="1"/>
    <xf numFmtId="0" fontId="11" fillId="2" borderId="0" xfId="0" applyFont="1" applyFill="1"/>
    <xf numFmtId="0" fontId="12" fillId="0" borderId="0" xfId="0" applyFont="1" applyAlignment="1">
      <alignment wrapText="1"/>
    </xf>
    <xf numFmtId="0" fontId="12" fillId="2" borderId="0" xfId="0" applyFont="1" applyFill="1"/>
    <xf numFmtId="0" fontId="0" fillId="8" borderId="0" xfId="0" applyFill="1"/>
    <xf numFmtId="0" fontId="11" fillId="3" borderId="0" xfId="0" applyFont="1" applyFill="1"/>
    <xf numFmtId="0" fontId="11" fillId="9" borderId="0" xfId="0" applyFont="1" applyFill="1"/>
    <xf numFmtId="0" fontId="0" fillId="5" borderId="0" xfId="0" applyFill="1"/>
    <xf numFmtId="0" fontId="9" fillId="0" borderId="0" xfId="0" applyFont="1"/>
    <xf numFmtId="0" fontId="14" fillId="0" borderId="0" xfId="0" applyFont="1"/>
    <xf numFmtId="0" fontId="11" fillId="8" borderId="0" xfId="0" applyFont="1" applyFill="1"/>
    <xf numFmtId="0" fontId="0" fillId="11" borderId="0" xfId="0" applyFill="1"/>
    <xf numFmtId="0" fontId="5" fillId="12" borderId="17" xfId="0" applyFont="1" applyFill="1" applyBorder="1"/>
    <xf numFmtId="0" fontId="5" fillId="12" borderId="18" xfId="0" applyFont="1" applyFill="1" applyBorder="1"/>
    <xf numFmtId="0" fontId="4" fillId="12" borderId="9" xfId="0" applyFont="1" applyFill="1" applyBorder="1" applyAlignment="1">
      <alignment horizontal="left"/>
    </xf>
    <xf numFmtId="0" fontId="5" fillId="12" borderId="26" xfId="0" applyFont="1" applyFill="1" applyBorder="1"/>
    <xf numFmtId="0" fontId="5" fillId="12" borderId="12" xfId="0" applyFont="1" applyFill="1" applyBorder="1"/>
    <xf numFmtId="0" fontId="4" fillId="12" borderId="9" xfId="0" applyFont="1" applyFill="1" applyBorder="1"/>
    <xf numFmtId="0" fontId="4" fillId="12" borderId="9" xfId="0" applyFont="1" applyFill="1" applyBorder="1" applyAlignment="1">
      <alignment horizontal="center"/>
    </xf>
    <xf numFmtId="0" fontId="10" fillId="0" borderId="0" xfId="0" applyFont="1"/>
    <xf numFmtId="0" fontId="0" fillId="2" borderId="0" xfId="0" applyFill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2" borderId="0" xfId="0" applyFont="1" applyFill="1"/>
    <xf numFmtId="0" fontId="18" fillId="2" borderId="0" xfId="0" applyFont="1" applyFill="1"/>
    <xf numFmtId="0" fontId="0" fillId="13" borderId="0" xfId="0" applyFill="1"/>
    <xf numFmtId="0" fontId="12" fillId="13" borderId="0" xfId="0" applyFont="1" applyFill="1"/>
    <xf numFmtId="0" fontId="18" fillId="10" borderId="0" xfId="0" applyFont="1" applyFill="1"/>
    <xf numFmtId="0" fontId="22" fillId="0" borderId="0" xfId="0" applyFont="1"/>
    <xf numFmtId="0" fontId="23" fillId="0" borderId="0" xfId="0" applyFont="1"/>
    <xf numFmtId="0" fontId="10" fillId="2" borderId="0" xfId="0" applyFont="1" applyFill="1"/>
    <xf numFmtId="0" fontId="21" fillId="2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16" fillId="0" borderId="0" xfId="0" applyNumberFormat="1" applyFont="1"/>
    <xf numFmtId="0" fontId="16" fillId="0" borderId="0" xfId="0" applyFont="1" applyAlignment="1">
      <alignment wrapText="1"/>
    </xf>
    <xf numFmtId="2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wrapText="1"/>
    </xf>
    <xf numFmtId="2" fontId="16" fillId="0" borderId="3" xfId="0" applyNumberFormat="1" applyFont="1" applyBorder="1" applyAlignment="1">
      <alignment horizontal="center" wrapText="1"/>
    </xf>
    <xf numFmtId="0" fontId="16" fillId="0" borderId="3" xfId="0" applyFont="1" applyBorder="1" applyAlignment="1">
      <alignment wrapText="1"/>
    </xf>
    <xf numFmtId="0" fontId="16" fillId="0" borderId="5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top" wrapText="1"/>
    </xf>
    <xf numFmtId="2" fontId="16" fillId="0" borderId="6" xfId="0" applyNumberFormat="1" applyFont="1" applyBorder="1" applyAlignment="1">
      <alignment horizontal="center" vertical="top" wrapText="1"/>
    </xf>
    <xf numFmtId="2" fontId="16" fillId="0" borderId="7" xfId="0" applyNumberFormat="1" applyFont="1" applyBorder="1" applyAlignment="1">
      <alignment horizontal="center" vertical="top" wrapText="1"/>
    </xf>
    <xf numFmtId="2" fontId="16" fillId="0" borderId="8" xfId="0" applyNumberFormat="1" applyFont="1" applyBorder="1" applyAlignment="1">
      <alignment horizontal="center" vertical="top" wrapText="1"/>
    </xf>
    <xf numFmtId="2" fontId="16" fillId="0" borderId="0" xfId="0" applyNumberFormat="1" applyFont="1" applyAlignment="1">
      <alignment horizontal="center" vertical="top" wrapText="1"/>
    </xf>
    <xf numFmtId="2" fontId="16" fillId="0" borderId="6" xfId="0" applyNumberFormat="1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7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wrapText="1"/>
    </xf>
    <xf numFmtId="2" fontId="16" fillId="0" borderId="10" xfId="0" applyNumberFormat="1" applyFont="1" applyBorder="1" applyAlignment="1">
      <alignment horizontal="center" wrapText="1"/>
    </xf>
    <xf numFmtId="0" fontId="16" fillId="0" borderId="9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6" fillId="0" borderId="6" xfId="0" applyFont="1" applyBorder="1" applyAlignment="1">
      <alignment horizontal="center" wrapText="1"/>
    </xf>
    <xf numFmtId="2" fontId="16" fillId="0" borderId="5" xfId="0" applyNumberFormat="1" applyFont="1" applyBorder="1" applyAlignment="1">
      <alignment horizontal="center" wrapText="1"/>
    </xf>
    <xf numFmtId="2" fontId="16" fillId="0" borderId="11" xfId="0" applyNumberFormat="1" applyFont="1" applyBorder="1" applyAlignment="1">
      <alignment wrapText="1"/>
    </xf>
    <xf numFmtId="2" fontId="16" fillId="0" borderId="5" xfId="0" applyNumberFormat="1" applyFont="1" applyBorder="1" applyAlignment="1">
      <alignment wrapText="1"/>
    </xf>
    <xf numFmtId="2" fontId="16" fillId="0" borderId="6" xfId="0" applyNumberFormat="1" applyFont="1" applyBorder="1" applyAlignment="1">
      <alignment horizontal="center" wrapText="1"/>
    </xf>
    <xf numFmtId="2" fontId="16" fillId="0" borderId="0" xfId="0" applyNumberFormat="1" applyFont="1" applyAlignment="1">
      <alignment horizontal="center" wrapText="1"/>
    </xf>
    <xf numFmtId="0" fontId="16" fillId="0" borderId="5" xfId="0" applyFont="1" applyBorder="1"/>
    <xf numFmtId="0" fontId="16" fillId="0" borderId="6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164" fontId="16" fillId="0" borderId="6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2" fontId="16" fillId="0" borderId="9" xfId="0" applyNumberFormat="1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2" fontId="16" fillId="0" borderId="2" xfId="0" applyNumberFormat="1" applyFont="1" applyBorder="1" applyAlignment="1">
      <alignment horizontal="center" wrapText="1"/>
    </xf>
    <xf numFmtId="2" fontId="16" fillId="0" borderId="3" xfId="0" applyNumberFormat="1" applyFont="1" applyBorder="1" applyAlignment="1">
      <alignment wrapText="1"/>
    </xf>
    <xf numFmtId="2" fontId="16" fillId="0" borderId="3" xfId="0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25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3" xfId="0" applyFont="1" applyBorder="1" applyAlignment="1">
      <alignment horizontal="center" wrapText="1"/>
    </xf>
    <xf numFmtId="2" fontId="16" fillId="0" borderId="13" xfId="0" applyNumberFormat="1" applyFont="1" applyBorder="1" applyAlignment="1">
      <alignment horizontal="center" wrapText="1"/>
    </xf>
    <xf numFmtId="0" fontId="16" fillId="0" borderId="13" xfId="0" applyFont="1" applyBorder="1" applyAlignment="1">
      <alignment wrapText="1"/>
    </xf>
    <xf numFmtId="2" fontId="16" fillId="0" borderId="12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6" fillId="0" borderId="11" xfId="0" applyFont="1" applyBorder="1" applyAlignment="1">
      <alignment horizontal="center" wrapText="1"/>
    </xf>
    <xf numFmtId="0" fontId="16" fillId="0" borderId="10" xfId="0" applyFont="1" applyBorder="1"/>
    <xf numFmtId="0" fontId="16" fillId="0" borderId="12" xfId="0" applyFont="1" applyBorder="1"/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right" wrapText="1"/>
    </xf>
    <xf numFmtId="2" fontId="16" fillId="0" borderId="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2" fontId="16" fillId="0" borderId="0" xfId="0" applyNumberFormat="1" applyFont="1" applyAlignment="1">
      <alignment horizontal="right" wrapText="1"/>
    </xf>
    <xf numFmtId="2" fontId="16" fillId="0" borderId="2" xfId="0" applyNumberFormat="1" applyFont="1" applyBorder="1" applyAlignment="1">
      <alignment wrapText="1"/>
    </xf>
    <xf numFmtId="2" fontId="16" fillId="0" borderId="8" xfId="0" applyNumberFormat="1" applyFont="1" applyBorder="1" applyAlignment="1">
      <alignment wrapText="1"/>
    </xf>
    <xf numFmtId="2" fontId="16" fillId="0" borderId="1" xfId="0" applyNumberFormat="1" applyFont="1" applyBorder="1" applyAlignment="1">
      <alignment wrapText="1"/>
    </xf>
    <xf numFmtId="0" fontId="16" fillId="0" borderId="7" xfId="0" applyFont="1" applyBorder="1" applyAlignment="1">
      <alignment wrapText="1"/>
    </xf>
    <xf numFmtId="2" fontId="16" fillId="0" borderId="7" xfId="0" applyNumberFormat="1" applyFont="1" applyBorder="1" applyAlignment="1">
      <alignment horizontal="center" wrapText="1"/>
    </xf>
    <xf numFmtId="2" fontId="16" fillId="0" borderId="8" xfId="0" applyNumberFormat="1" applyFont="1" applyBorder="1" applyAlignment="1">
      <alignment horizontal="center" wrapText="1"/>
    </xf>
    <xf numFmtId="0" fontId="16" fillId="0" borderId="6" xfId="0" applyFont="1" applyBorder="1"/>
    <xf numFmtId="164" fontId="16" fillId="0" borderId="5" xfId="0" applyNumberFormat="1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2" fontId="16" fillId="0" borderId="6" xfId="0" applyNumberFormat="1" applyFont="1" applyBorder="1"/>
    <xf numFmtId="164" fontId="16" fillId="0" borderId="0" xfId="0" applyNumberFormat="1" applyFont="1" applyAlignment="1">
      <alignment horizontal="center" wrapText="1"/>
    </xf>
    <xf numFmtId="164" fontId="16" fillId="0" borderId="6" xfId="0" applyNumberFormat="1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9" fillId="0" borderId="0" xfId="0" applyFont="1" applyAlignment="1">
      <alignment wrapText="1"/>
    </xf>
    <xf numFmtId="2" fontId="16" fillId="0" borderId="9" xfId="0" applyNumberFormat="1" applyFont="1" applyBorder="1" applyAlignment="1">
      <alignment horizontal="center"/>
    </xf>
    <xf numFmtId="0" fontId="16" fillId="0" borderId="2" xfId="0" applyFont="1" applyBorder="1" applyAlignment="1">
      <alignment horizontal="right" wrapText="1"/>
    </xf>
    <xf numFmtId="2" fontId="16" fillId="0" borderId="10" xfId="0" applyNumberFormat="1" applyFont="1" applyBorder="1" applyAlignment="1">
      <alignment wrapText="1"/>
    </xf>
    <xf numFmtId="0" fontId="16" fillId="0" borderId="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wrapText="1"/>
    </xf>
    <xf numFmtId="2" fontId="16" fillId="0" borderId="6" xfId="0" applyNumberFormat="1" applyFont="1" applyBorder="1" applyAlignment="1">
      <alignment horizontal="left" wrapText="1"/>
    </xf>
    <xf numFmtId="2" fontId="16" fillId="0" borderId="11" xfId="0" applyNumberFormat="1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2" fontId="16" fillId="0" borderId="17" xfId="0" applyNumberFormat="1" applyFont="1" applyBorder="1" applyAlignment="1">
      <alignment horizontal="center" wrapText="1"/>
    </xf>
    <xf numFmtId="2" fontId="16" fillId="0" borderId="2" xfId="0" applyNumberFormat="1" applyFont="1" applyBorder="1" applyAlignment="1">
      <alignment horizontal="right" wrapText="1"/>
    </xf>
    <xf numFmtId="1" fontId="16" fillId="0" borderId="0" xfId="0" applyNumberFormat="1" applyFont="1" applyAlignment="1">
      <alignment horizontal="center"/>
    </xf>
    <xf numFmtId="0" fontId="16" fillId="0" borderId="1" xfId="0" applyFont="1" applyBorder="1"/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9" xfId="0" applyFont="1" applyBorder="1"/>
    <xf numFmtId="0" fontId="16" fillId="0" borderId="10" xfId="0" applyFont="1" applyBorder="1" applyAlignment="1">
      <alignment horizontal="right"/>
    </xf>
    <xf numFmtId="165" fontId="16" fillId="0" borderId="6" xfId="0" applyNumberFormat="1" applyFont="1" applyBorder="1" applyAlignment="1">
      <alignment horizontal="center" wrapText="1"/>
    </xf>
    <xf numFmtId="49" fontId="16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wrapText="1"/>
    </xf>
    <xf numFmtId="49" fontId="16" fillId="0" borderId="3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" fontId="16" fillId="0" borderId="5" xfId="0" applyNumberFormat="1" applyFont="1" applyBorder="1" applyAlignment="1">
      <alignment horizontal="center" wrapText="1"/>
    </xf>
    <xf numFmtId="0" fontId="16" fillId="0" borderId="15" xfId="0" applyFont="1" applyBorder="1" applyAlignment="1">
      <alignment wrapText="1"/>
    </xf>
    <xf numFmtId="2" fontId="16" fillId="0" borderId="16" xfId="0" applyNumberFormat="1" applyFont="1" applyBorder="1" applyAlignment="1">
      <alignment wrapText="1"/>
    </xf>
    <xf numFmtId="0" fontId="16" fillId="0" borderId="17" xfId="0" applyFont="1" applyBorder="1"/>
    <xf numFmtId="2" fontId="16" fillId="0" borderId="16" xfId="0" applyNumberFormat="1" applyFont="1" applyBorder="1" applyAlignment="1">
      <alignment horizontal="center" wrapText="1"/>
    </xf>
    <xf numFmtId="2" fontId="16" fillId="0" borderId="4" xfId="0" applyNumberFormat="1" applyFont="1" applyBorder="1" applyAlignment="1">
      <alignment horizontal="center" wrapText="1"/>
    </xf>
    <xf numFmtId="0" fontId="16" fillId="0" borderId="16" xfId="0" applyFont="1" applyBorder="1" applyAlignment="1">
      <alignment wrapText="1"/>
    </xf>
    <xf numFmtId="0" fontId="20" fillId="0" borderId="5" xfId="0" applyFont="1" applyBorder="1" applyAlignment="1">
      <alignment wrapText="1"/>
    </xf>
    <xf numFmtId="2" fontId="16" fillId="0" borderId="5" xfId="0" applyNumberFormat="1" applyFont="1" applyBorder="1"/>
    <xf numFmtId="2" fontId="20" fillId="0" borderId="0" xfId="0" applyNumberFormat="1" applyFont="1" applyAlignment="1">
      <alignment horizontal="center" wrapText="1"/>
    </xf>
    <xf numFmtId="0" fontId="16" fillId="0" borderId="13" xfId="0" applyFont="1" applyBorder="1"/>
    <xf numFmtId="0" fontId="16" fillId="0" borderId="6" xfId="0" applyFont="1" applyBorder="1" applyAlignment="1">
      <alignment horizontal="right" wrapText="1"/>
    </xf>
    <xf numFmtId="1" fontId="16" fillId="0" borderId="6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1" fontId="16" fillId="0" borderId="6" xfId="0" applyNumberFormat="1" applyFont="1" applyBorder="1" applyAlignment="1">
      <alignment horizontal="center" wrapText="1"/>
    </xf>
    <xf numFmtId="49" fontId="16" fillId="0" borderId="2" xfId="0" applyNumberFormat="1" applyFont="1" applyBorder="1" applyAlignment="1">
      <alignment horizontal="right" wrapText="1"/>
    </xf>
    <xf numFmtId="49" fontId="16" fillId="0" borderId="3" xfId="0" applyNumberFormat="1" applyFont="1" applyBorder="1" applyAlignment="1">
      <alignment horizontal="center" wrapText="1"/>
    </xf>
    <xf numFmtId="2" fontId="16" fillId="0" borderId="4" xfId="0" applyNumberFormat="1" applyFont="1" applyBorder="1" applyAlignment="1">
      <alignment wrapText="1"/>
    </xf>
    <xf numFmtId="49" fontId="16" fillId="0" borderId="0" xfId="0" applyNumberFormat="1" applyFont="1" applyAlignment="1">
      <alignment horizontal="right" wrapText="1"/>
    </xf>
    <xf numFmtId="49" fontId="16" fillId="0" borderId="9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6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wrapText="1"/>
    </xf>
    <xf numFmtId="2" fontId="20" fillId="0" borderId="6" xfId="0" applyNumberFormat="1" applyFont="1" applyBorder="1" applyAlignment="1">
      <alignment horizontal="center" wrapText="1"/>
    </xf>
    <xf numFmtId="0" fontId="16" fillId="0" borderId="23" xfId="0" applyFont="1" applyBorder="1" applyAlignment="1">
      <alignment wrapText="1"/>
    </xf>
    <xf numFmtId="2" fontId="16" fillId="0" borderId="14" xfId="0" applyNumberFormat="1" applyFont="1" applyBorder="1" applyAlignment="1">
      <alignment horizontal="center" wrapText="1"/>
    </xf>
    <xf numFmtId="1" fontId="16" fillId="0" borderId="0" xfId="0" applyNumberFormat="1" applyFont="1" applyAlignment="1">
      <alignment wrapText="1"/>
    </xf>
    <xf numFmtId="2" fontId="20" fillId="0" borderId="0" xfId="0" applyNumberFormat="1" applyFont="1" applyAlignment="1">
      <alignment wrapText="1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right"/>
    </xf>
    <xf numFmtId="2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15" xfId="0" applyFont="1" applyBorder="1" applyAlignment="1">
      <alignment wrapText="1"/>
    </xf>
    <xf numFmtId="0" fontId="20" fillId="0" borderId="8" xfId="0" applyFont="1" applyBorder="1" applyAlignment="1">
      <alignment wrapText="1"/>
    </xf>
    <xf numFmtId="2" fontId="20" fillId="0" borderId="1" xfId="0" applyNumberFormat="1" applyFont="1" applyBorder="1" applyAlignment="1">
      <alignment horizontal="center" wrapText="1"/>
    </xf>
    <xf numFmtId="2" fontId="20" fillId="0" borderId="6" xfId="0" applyNumberFormat="1" applyFont="1" applyBorder="1" applyAlignment="1">
      <alignment wrapText="1"/>
    </xf>
    <xf numFmtId="2" fontId="20" fillId="0" borderId="9" xfId="0" applyNumberFormat="1" applyFont="1" applyBorder="1" applyAlignment="1">
      <alignment horizontal="center" wrapText="1"/>
    </xf>
    <xf numFmtId="2" fontId="20" fillId="0" borderId="10" xfId="0" applyNumberFormat="1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3" xfId="0" applyFont="1" applyBorder="1" applyAlignment="1">
      <alignment horizontal="center" wrapText="1"/>
    </xf>
    <xf numFmtId="2" fontId="20" fillId="0" borderId="11" xfId="0" applyNumberFormat="1" applyFont="1" applyBorder="1" applyAlignment="1">
      <alignment wrapText="1"/>
    </xf>
    <xf numFmtId="2" fontId="20" fillId="0" borderId="1" xfId="0" applyNumberFormat="1" applyFont="1" applyBorder="1" applyAlignment="1">
      <alignment wrapText="1"/>
    </xf>
    <xf numFmtId="0" fontId="20" fillId="0" borderId="6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20" fillId="0" borderId="6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9" xfId="0" applyFont="1" applyBorder="1" applyAlignment="1">
      <alignment horizontal="center" wrapText="1"/>
    </xf>
    <xf numFmtId="2" fontId="20" fillId="0" borderId="3" xfId="0" applyNumberFormat="1" applyFont="1" applyBorder="1" applyAlignment="1">
      <alignment horizontal="center" wrapText="1"/>
    </xf>
    <xf numFmtId="2" fontId="20" fillId="0" borderId="2" xfId="0" applyNumberFormat="1" applyFont="1" applyBorder="1" applyAlignment="1">
      <alignment horizontal="center" wrapText="1"/>
    </xf>
    <xf numFmtId="2" fontId="20" fillId="0" borderId="5" xfId="0" applyNumberFormat="1" applyFont="1" applyBorder="1" applyAlignment="1">
      <alignment wrapText="1"/>
    </xf>
    <xf numFmtId="164" fontId="20" fillId="0" borderId="6" xfId="0" applyNumberFormat="1" applyFont="1" applyBorder="1" applyAlignment="1">
      <alignment horizontal="center" wrapText="1"/>
    </xf>
    <xf numFmtId="164" fontId="20" fillId="0" borderId="0" xfId="0" applyNumberFormat="1" applyFont="1" applyAlignment="1">
      <alignment horizontal="center" wrapText="1"/>
    </xf>
    <xf numFmtId="2" fontId="20" fillId="0" borderId="9" xfId="0" applyNumberFormat="1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2" fontId="20" fillId="0" borderId="3" xfId="0" applyNumberFormat="1" applyFont="1" applyBorder="1" applyAlignment="1">
      <alignment wrapText="1"/>
    </xf>
    <xf numFmtId="0" fontId="20" fillId="0" borderId="9" xfId="0" applyFont="1" applyBorder="1" applyAlignment="1">
      <alignment horizontal="center"/>
    </xf>
    <xf numFmtId="2" fontId="20" fillId="0" borderId="16" xfId="0" applyNumberFormat="1" applyFont="1" applyBorder="1" applyAlignment="1">
      <alignment horizontal="center" wrapText="1"/>
    </xf>
    <xf numFmtId="2" fontId="20" fillId="0" borderId="2" xfId="0" applyNumberFormat="1" applyFont="1" applyBorder="1" applyAlignment="1">
      <alignment wrapText="1"/>
    </xf>
    <xf numFmtId="1" fontId="20" fillId="0" borderId="5" xfId="0" applyNumberFormat="1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1" fontId="20" fillId="0" borderId="0" xfId="0" applyNumberFormat="1" applyFont="1" applyAlignment="1">
      <alignment horizontal="center"/>
    </xf>
    <xf numFmtId="2" fontId="20" fillId="0" borderId="6" xfId="0" applyNumberFormat="1" applyFont="1" applyBorder="1" applyAlignment="1">
      <alignment horizontal="left" wrapText="1"/>
    </xf>
    <xf numFmtId="0" fontId="20" fillId="0" borderId="1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7" xfId="0" applyFont="1" applyBorder="1" applyAlignment="1">
      <alignment wrapText="1"/>
    </xf>
    <xf numFmtId="2" fontId="20" fillId="0" borderId="7" xfId="0" applyNumberFormat="1" applyFont="1" applyBorder="1" applyAlignment="1">
      <alignment horizontal="center" wrapText="1"/>
    </xf>
    <xf numFmtId="49" fontId="20" fillId="0" borderId="6" xfId="0" applyNumberFormat="1" applyFont="1" applyBorder="1" applyAlignment="1">
      <alignment horizontal="center"/>
    </xf>
    <xf numFmtId="49" fontId="20" fillId="0" borderId="11" xfId="0" applyNumberFormat="1" applyFont="1" applyBorder="1" applyAlignment="1">
      <alignment horizontal="center" wrapText="1"/>
    </xf>
    <xf numFmtId="2" fontId="20" fillId="0" borderId="12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7" xfId="0" applyFont="1" applyBorder="1"/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5" xfId="0" applyFont="1" applyBorder="1"/>
    <xf numFmtId="0" fontId="16" fillId="0" borderId="0" xfId="0" applyFont="1" applyAlignment="1">
      <alignment horizontal="left"/>
    </xf>
    <xf numFmtId="0" fontId="16" fillId="0" borderId="3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2" xfId="0" applyFont="1" applyBorder="1" applyAlignment="1">
      <alignment horizontal="center" wrapText="1"/>
    </xf>
    <xf numFmtId="49" fontId="16" fillId="0" borderId="0" xfId="0" applyNumberFormat="1" applyFont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16" fillId="0" borderId="3" xfId="0" applyFont="1" applyBorder="1" applyAlignment="1">
      <alignment horizontal="right" wrapText="1"/>
    </xf>
    <xf numFmtId="0" fontId="16" fillId="0" borderId="6" xfId="0" applyFont="1" applyBorder="1" applyAlignment="1">
      <alignment horizontal="left"/>
    </xf>
    <xf numFmtId="49" fontId="16" fillId="0" borderId="10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wrapText="1"/>
    </xf>
    <xf numFmtId="0" fontId="16" fillId="0" borderId="4" xfId="0" applyFont="1" applyBorder="1" applyAlignment="1">
      <alignment horizontal="right" wrapText="1"/>
    </xf>
    <xf numFmtId="0" fontId="16" fillId="0" borderId="16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11" xfId="0" applyFont="1" applyBorder="1" applyAlignment="1">
      <alignment horizontal="left" wrapText="1"/>
    </xf>
    <xf numFmtId="2" fontId="16" fillId="0" borderId="7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left"/>
    </xf>
    <xf numFmtId="0" fontId="16" fillId="0" borderId="2" xfId="0" applyFont="1" applyBorder="1" applyAlignment="1">
      <alignment horizontal="right"/>
    </xf>
    <xf numFmtId="0" fontId="16" fillId="0" borderId="13" xfId="0" applyFont="1" applyBorder="1" applyAlignment="1">
      <alignment horizontal="left" wrapText="1"/>
    </xf>
    <xf numFmtId="49" fontId="16" fillId="0" borderId="3" xfId="0" applyNumberFormat="1" applyFont="1" applyBorder="1" applyAlignment="1">
      <alignment horizontal="right" wrapText="1"/>
    </xf>
    <xf numFmtId="0" fontId="20" fillId="0" borderId="6" xfId="0" applyFont="1" applyBorder="1" applyAlignment="1">
      <alignment horizontal="left" wrapText="1"/>
    </xf>
    <xf numFmtId="0" fontId="16" fillId="0" borderId="23" xfId="0" applyFont="1" applyBorder="1" applyAlignment="1">
      <alignment horizontal="left" wrapText="1"/>
    </xf>
    <xf numFmtId="0" fontId="16" fillId="0" borderId="13" xfId="0" applyFont="1" applyBorder="1" applyAlignment="1">
      <alignment horizontal="left"/>
    </xf>
    <xf numFmtId="0" fontId="16" fillId="0" borderId="7" xfId="0" applyFont="1" applyBorder="1" applyAlignment="1">
      <alignment horizontal="right" wrapText="1"/>
    </xf>
    <xf numFmtId="2" fontId="16" fillId="0" borderId="10" xfId="0" applyNumberFormat="1" applyFont="1" applyBorder="1" applyAlignment="1">
      <alignment horizontal="left" wrapText="1"/>
    </xf>
    <xf numFmtId="2" fontId="16" fillId="0" borderId="9" xfId="0" applyNumberFormat="1" applyFont="1" applyBorder="1" applyAlignment="1">
      <alignment horizontal="left" wrapText="1"/>
    </xf>
    <xf numFmtId="2" fontId="16" fillId="0" borderId="12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left" wrapText="1"/>
    </xf>
    <xf numFmtId="1" fontId="16" fillId="0" borderId="17" xfId="0" applyNumberFormat="1" applyFont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165" fontId="16" fillId="0" borderId="17" xfId="0" applyNumberFormat="1" applyFont="1" applyBorder="1" applyAlignment="1">
      <alignment horizontal="center" vertical="center"/>
    </xf>
    <xf numFmtId="2" fontId="16" fillId="0" borderId="28" xfId="0" applyNumberFormat="1" applyFont="1" applyBorder="1" applyAlignment="1">
      <alignment horizontal="center" wrapText="1"/>
    </xf>
    <xf numFmtId="2" fontId="16" fillId="0" borderId="11" xfId="0" applyNumberFormat="1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2" borderId="18" xfId="0" applyFont="1" applyFill="1" applyBorder="1"/>
    <xf numFmtId="2" fontId="2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2" fontId="2" fillId="2" borderId="27" xfId="0" applyNumberFormat="1" applyFont="1" applyFill="1" applyBorder="1" applyAlignment="1">
      <alignment horizontal="center"/>
    </xf>
    <xf numFmtId="0" fontId="20" fillId="0" borderId="25" xfId="0" applyFont="1" applyBorder="1" applyAlignment="1">
      <alignment wrapText="1"/>
    </xf>
    <xf numFmtId="0" fontId="20" fillId="0" borderId="0" xfId="0" applyFont="1" applyAlignment="1">
      <alignment horizontal="right" wrapText="1"/>
    </xf>
    <xf numFmtId="2" fontId="20" fillId="0" borderId="8" xfId="0" applyNumberFormat="1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2" fontId="20" fillId="0" borderId="17" xfId="0" applyNumberFormat="1" applyFont="1" applyBorder="1" applyAlignment="1">
      <alignment horizontal="center" wrapText="1"/>
    </xf>
    <xf numFmtId="49" fontId="20" fillId="0" borderId="3" xfId="0" applyNumberFormat="1" applyFont="1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20" fillId="0" borderId="9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8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20" fillId="0" borderId="6" xfId="0" applyFont="1" applyBorder="1" applyAlignment="1">
      <alignment horizontal="left"/>
    </xf>
    <xf numFmtId="2" fontId="20" fillId="0" borderId="9" xfId="0" applyNumberFormat="1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left" wrapText="1"/>
    </xf>
    <xf numFmtId="2" fontId="20" fillId="0" borderId="12" xfId="0" applyNumberFormat="1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2" fontId="20" fillId="0" borderId="0" xfId="0" applyNumberFormat="1" applyFont="1"/>
    <xf numFmtId="0" fontId="20" fillId="0" borderId="4" xfId="0" applyFont="1" applyBorder="1" applyAlignment="1">
      <alignment horizontal="center" wrapText="1"/>
    </xf>
    <xf numFmtId="2" fontId="20" fillId="0" borderId="8" xfId="0" applyNumberFormat="1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5" xfId="0" applyFont="1" applyBorder="1"/>
    <xf numFmtId="0" fontId="20" fillId="0" borderId="10" xfId="0" applyFont="1" applyBorder="1"/>
    <xf numFmtId="0" fontId="20" fillId="0" borderId="12" xfId="0" applyFont="1" applyBorder="1"/>
    <xf numFmtId="0" fontId="20" fillId="0" borderId="1" xfId="0" applyFont="1" applyBorder="1"/>
    <xf numFmtId="0" fontId="20" fillId="0" borderId="2" xfId="0" applyFont="1" applyBorder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" fillId="0" borderId="17" xfId="0" applyFont="1" applyFill="1" applyBorder="1"/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6" fillId="0" borderId="5" xfId="0" applyFont="1" applyFill="1" applyBorder="1" applyAlignment="1">
      <alignment wrapText="1"/>
    </xf>
    <xf numFmtId="0" fontId="1" fillId="0" borderId="15" xfId="0" applyFont="1" applyFill="1" applyBorder="1"/>
    <xf numFmtId="0" fontId="1" fillId="0" borderId="0" xfId="0" applyFont="1" applyFill="1"/>
    <xf numFmtId="0" fontId="12" fillId="0" borderId="0" xfId="0" applyFont="1" applyFill="1"/>
    <xf numFmtId="0" fontId="16" fillId="0" borderId="5" xfId="0" applyFont="1" applyFill="1" applyBorder="1"/>
    <xf numFmtId="0" fontId="16" fillId="0" borderId="0" xfId="0" applyFont="1" applyFill="1"/>
    <xf numFmtId="0" fontId="16" fillId="0" borderId="6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6" fillId="0" borderId="6" xfId="0" applyFont="1" applyFill="1" applyBorder="1" applyAlignment="1">
      <alignment wrapText="1"/>
    </xf>
    <xf numFmtId="2" fontId="16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vertical="top" wrapText="1"/>
    </xf>
    <xf numFmtId="2" fontId="20" fillId="0" borderId="0" xfId="0" applyNumberFormat="1" applyFont="1" applyFill="1" applyAlignment="1">
      <alignment vertical="top" wrapText="1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vertical="top"/>
    </xf>
    <xf numFmtId="0" fontId="20" fillId="0" borderId="0" xfId="0" applyFont="1" applyFill="1"/>
    <xf numFmtId="0" fontId="20" fillId="0" borderId="0" xfId="0" applyFont="1" applyFill="1" applyAlignment="1">
      <alignment horizontal="right" vertical="top"/>
    </xf>
    <xf numFmtId="2" fontId="20" fillId="0" borderId="0" xfId="0" applyNumberFormat="1" applyFont="1" applyFill="1" applyAlignment="1">
      <alignment vertical="top"/>
    </xf>
    <xf numFmtId="2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center" vertical="top"/>
    </xf>
    <xf numFmtId="0" fontId="20" fillId="0" borderId="8" xfId="0" applyFont="1" applyFill="1" applyBorder="1" applyAlignment="1">
      <alignment vertical="top" wrapText="1"/>
    </xf>
    <xf numFmtId="0" fontId="20" fillId="0" borderId="0" xfId="0" applyFont="1" applyFill="1" applyAlignment="1">
      <alignment horizontal="left" vertical="top" wrapText="1"/>
    </xf>
    <xf numFmtId="2" fontId="20" fillId="0" borderId="1" xfId="0" applyNumberFormat="1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left" vertical="top" wrapText="1"/>
    </xf>
    <xf numFmtId="2" fontId="20" fillId="0" borderId="7" xfId="0" applyNumberFormat="1" applyFont="1" applyFill="1" applyBorder="1" applyAlignment="1">
      <alignment horizontal="center" vertical="top" wrapText="1"/>
    </xf>
    <xf numFmtId="2" fontId="20" fillId="0" borderId="8" xfId="0" applyNumberFormat="1" applyFont="1" applyFill="1" applyBorder="1" applyAlignment="1">
      <alignment horizontal="center" vertical="top" wrapText="1"/>
    </xf>
    <xf numFmtId="2" fontId="20" fillId="0" borderId="0" xfId="0" applyNumberFormat="1" applyFont="1" applyFill="1" applyAlignment="1">
      <alignment horizontal="center" vertical="top" wrapText="1"/>
    </xf>
    <xf numFmtId="2" fontId="20" fillId="0" borderId="5" xfId="0" applyNumberFormat="1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left" vertical="top" wrapText="1"/>
    </xf>
    <xf numFmtId="2" fontId="20" fillId="0" borderId="9" xfId="0" applyNumberFormat="1" applyFont="1" applyFill="1" applyBorder="1" applyAlignment="1">
      <alignment horizontal="center" vertical="top" wrapText="1"/>
    </xf>
    <xf numFmtId="2" fontId="20" fillId="0" borderId="10" xfId="0" applyNumberFormat="1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20" fillId="0" borderId="3" xfId="0" applyFont="1" applyFill="1" applyBorder="1" applyAlignment="1">
      <alignment horizontal="center" vertical="top" wrapText="1"/>
    </xf>
    <xf numFmtId="2" fontId="20" fillId="0" borderId="6" xfId="0" applyNumberFormat="1" applyFont="1" applyFill="1" applyBorder="1" applyAlignment="1">
      <alignment vertical="top" wrapText="1"/>
    </xf>
    <xf numFmtId="2" fontId="20" fillId="0" borderId="11" xfId="0" applyNumberFormat="1" applyFont="1" applyFill="1" applyBorder="1" applyAlignment="1">
      <alignment vertical="top" wrapText="1"/>
    </xf>
    <xf numFmtId="0" fontId="20" fillId="0" borderId="5" xfId="0" applyFont="1" applyFill="1" applyBorder="1" applyAlignment="1">
      <alignment vertical="top" wrapText="1"/>
    </xf>
    <xf numFmtId="0" fontId="20" fillId="0" borderId="6" xfId="0" applyFont="1" applyFill="1" applyBorder="1" applyAlignment="1">
      <alignment horizontal="center" vertical="top" wrapText="1"/>
    </xf>
    <xf numFmtId="2" fontId="20" fillId="0" borderId="6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vertical="top"/>
    </xf>
    <xf numFmtId="0" fontId="20" fillId="0" borderId="6" xfId="0" applyFont="1" applyFill="1" applyBorder="1" applyAlignment="1">
      <alignment horizontal="center" vertical="top"/>
    </xf>
    <xf numFmtId="2" fontId="20" fillId="0" borderId="5" xfId="0" applyNumberFormat="1" applyFont="1" applyFill="1" applyBorder="1" applyAlignment="1">
      <alignment horizontal="center" vertical="top"/>
    </xf>
    <xf numFmtId="2" fontId="20" fillId="0" borderId="6" xfId="0" applyNumberFormat="1" applyFont="1" applyFill="1" applyBorder="1" applyAlignment="1">
      <alignment horizontal="center" vertical="top"/>
    </xf>
    <xf numFmtId="49" fontId="20" fillId="0" borderId="6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9" xfId="0" applyFont="1" applyFill="1" applyBorder="1" applyAlignment="1">
      <alignment horizontal="center" vertical="top" wrapText="1"/>
    </xf>
    <xf numFmtId="2" fontId="20" fillId="0" borderId="3" xfId="0" applyNumberFormat="1" applyFont="1" applyFill="1" applyBorder="1" applyAlignment="1">
      <alignment horizontal="center" vertical="top" wrapText="1"/>
    </xf>
    <xf numFmtId="2" fontId="20" fillId="0" borderId="2" xfId="0" applyNumberFormat="1" applyFont="1" applyFill="1" applyBorder="1" applyAlignment="1">
      <alignment horizontal="center" vertical="top" wrapText="1"/>
    </xf>
    <xf numFmtId="2" fontId="20" fillId="0" borderId="11" xfId="0" applyNumberFormat="1" applyFont="1" applyFill="1" applyBorder="1" applyAlignment="1">
      <alignment horizontal="center" vertical="top" wrapText="1"/>
    </xf>
    <xf numFmtId="164" fontId="20" fillId="0" borderId="6" xfId="0" applyNumberFormat="1" applyFont="1" applyFill="1" applyBorder="1" applyAlignment="1">
      <alignment horizontal="center" vertical="top" wrapText="1"/>
    </xf>
    <xf numFmtId="164" fontId="20" fillId="0" borderId="0" xfId="0" applyNumberFormat="1" applyFont="1" applyFill="1" applyAlignment="1">
      <alignment horizontal="center" vertical="top" wrapText="1"/>
    </xf>
    <xf numFmtId="164" fontId="20" fillId="0" borderId="5" xfId="0" applyNumberFormat="1" applyFont="1" applyFill="1" applyBorder="1" applyAlignment="1">
      <alignment horizontal="center" vertical="top" wrapText="1"/>
    </xf>
    <xf numFmtId="1" fontId="20" fillId="0" borderId="6" xfId="0" applyNumberFormat="1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/>
    </xf>
    <xf numFmtId="0" fontId="20" fillId="0" borderId="12" xfId="0" applyFont="1" applyFill="1" applyBorder="1" applyAlignment="1">
      <alignment vertical="top"/>
    </xf>
    <xf numFmtId="2" fontId="20" fillId="0" borderId="9" xfId="0" applyNumberFormat="1" applyFont="1" applyFill="1" applyBorder="1" applyAlignment="1">
      <alignment horizontal="center" vertical="top"/>
    </xf>
    <xf numFmtId="2" fontId="20" fillId="0" borderId="10" xfId="0" applyNumberFormat="1" applyFont="1" applyFill="1" applyBorder="1" applyAlignment="1">
      <alignment horizontal="center" vertical="top"/>
    </xf>
    <xf numFmtId="0" fontId="20" fillId="0" borderId="8" xfId="0" applyFont="1" applyFill="1" applyBorder="1" applyAlignment="1">
      <alignment horizontal="left" vertical="top" wrapText="1"/>
    </xf>
    <xf numFmtId="2" fontId="20" fillId="0" borderId="1" xfId="0" applyNumberFormat="1" applyFont="1" applyFill="1" applyBorder="1" applyAlignment="1">
      <alignment vertical="top" wrapText="1"/>
    </xf>
    <xf numFmtId="2" fontId="20" fillId="0" borderId="3" xfId="0" applyNumberFormat="1" applyFont="1" applyFill="1" applyBorder="1" applyAlignment="1">
      <alignment vertical="top" wrapText="1"/>
    </xf>
    <xf numFmtId="49" fontId="20" fillId="0" borderId="3" xfId="0" applyNumberFormat="1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top"/>
    </xf>
    <xf numFmtId="2" fontId="20" fillId="0" borderId="16" xfId="0" applyNumberFormat="1" applyFont="1" applyFill="1" applyBorder="1" applyAlignment="1">
      <alignment horizontal="center" vertical="top" wrapText="1"/>
    </xf>
    <xf numFmtId="2" fontId="20" fillId="0" borderId="2" xfId="0" applyNumberFormat="1" applyFont="1" applyFill="1" applyBorder="1" applyAlignment="1">
      <alignment vertical="top" wrapText="1"/>
    </xf>
    <xf numFmtId="2" fontId="20" fillId="0" borderId="6" xfId="0" applyNumberFormat="1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vertical="top" wrapText="1"/>
    </xf>
    <xf numFmtId="1" fontId="20" fillId="0" borderId="5" xfId="0" applyNumberFormat="1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left" vertical="top" wrapText="1"/>
    </xf>
    <xf numFmtId="1" fontId="20" fillId="0" borderId="0" xfId="0" applyNumberFormat="1" applyFont="1" applyFill="1" applyAlignment="1">
      <alignment horizontal="center" vertical="top"/>
    </xf>
    <xf numFmtId="0" fontId="20" fillId="0" borderId="6" xfId="0" applyFont="1" applyFill="1" applyBorder="1" applyAlignment="1">
      <alignment horizontal="left" vertical="top"/>
    </xf>
    <xf numFmtId="2" fontId="20" fillId="0" borderId="4" xfId="0" applyNumberFormat="1" applyFont="1" applyFill="1" applyBorder="1" applyAlignment="1">
      <alignment vertical="top" wrapText="1"/>
    </xf>
    <xf numFmtId="2" fontId="20" fillId="0" borderId="4" xfId="0" applyNumberFormat="1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vertical="top" wrapText="1"/>
    </xf>
    <xf numFmtId="49" fontId="20" fillId="0" borderId="6" xfId="0" applyNumberFormat="1" applyFont="1" applyFill="1" applyBorder="1" applyAlignment="1">
      <alignment horizontal="center" vertical="top"/>
    </xf>
    <xf numFmtId="2" fontId="20" fillId="0" borderId="5" xfId="0" applyNumberFormat="1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left" vertical="top" wrapText="1"/>
    </xf>
    <xf numFmtId="49" fontId="20" fillId="0" borderId="9" xfId="0" applyNumberFormat="1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49" fontId="20" fillId="0" borderId="11" xfId="0" applyNumberFormat="1" applyFont="1" applyFill="1" applyBorder="1" applyAlignment="1">
      <alignment horizontal="center" vertical="top" wrapText="1"/>
    </xf>
    <xf numFmtId="2" fontId="20" fillId="0" borderId="12" xfId="0" applyNumberFormat="1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2" fontId="20" fillId="0" borderId="13" xfId="0" applyNumberFormat="1" applyFont="1" applyFill="1" applyBorder="1" applyAlignment="1">
      <alignment horizontal="center" vertical="top" wrapText="1"/>
    </xf>
    <xf numFmtId="2" fontId="20" fillId="0" borderId="14" xfId="0" applyNumberFormat="1" applyFont="1" applyFill="1" applyBorder="1" applyAlignment="1">
      <alignment horizontal="center" vertical="top" wrapText="1"/>
    </xf>
    <xf numFmtId="2" fontId="20" fillId="0" borderId="10" xfId="0" applyNumberFormat="1" applyFont="1" applyFill="1" applyBorder="1" applyAlignment="1">
      <alignment horizontal="left" vertical="top" wrapText="1"/>
    </xf>
    <xf numFmtId="2" fontId="20" fillId="0" borderId="9" xfId="0" applyNumberFormat="1" applyFont="1" applyFill="1" applyBorder="1" applyAlignment="1">
      <alignment horizontal="left" vertical="top" wrapText="1"/>
    </xf>
    <xf numFmtId="1" fontId="20" fillId="0" borderId="0" xfId="0" applyNumberFormat="1" applyFont="1" applyFill="1" applyAlignment="1">
      <alignment vertical="top" wrapText="1"/>
    </xf>
    <xf numFmtId="164" fontId="20" fillId="0" borderId="0" xfId="0" applyNumberFormat="1" applyFont="1" applyFill="1" applyAlignment="1">
      <alignment horizontal="left" vertical="top" wrapText="1"/>
    </xf>
    <xf numFmtId="0" fontId="20" fillId="0" borderId="5" xfId="0" applyFont="1" applyFill="1" applyBorder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2" fontId="16" fillId="0" borderId="1" xfId="0" applyNumberFormat="1" applyFont="1" applyBorder="1" applyAlignment="1">
      <alignment horizontal="center" wrapText="1"/>
    </xf>
    <xf numFmtId="2" fontId="16" fillId="0" borderId="2" xfId="0" applyNumberFormat="1" applyFont="1" applyBorder="1" applyAlignment="1">
      <alignment horizontal="center" wrapText="1"/>
    </xf>
    <xf numFmtId="2" fontId="16" fillId="0" borderId="4" xfId="0" applyNumberFormat="1" applyFont="1" applyBorder="1" applyAlignment="1">
      <alignment horizontal="center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/>
    </xf>
    <xf numFmtId="0" fontId="20" fillId="0" borderId="1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2" fontId="20" fillId="0" borderId="1" xfId="0" applyNumberFormat="1" applyFont="1" applyFill="1" applyBorder="1" applyAlignment="1">
      <alignment horizontal="center" vertical="top" wrapText="1"/>
    </xf>
    <xf numFmtId="2" fontId="20" fillId="0" borderId="2" xfId="0" applyNumberFormat="1" applyFont="1" applyFill="1" applyBorder="1" applyAlignment="1">
      <alignment horizontal="center" vertical="top" wrapText="1"/>
    </xf>
    <xf numFmtId="2" fontId="20" fillId="0" borderId="4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49" fontId="20" fillId="0" borderId="0" xfId="0" applyNumberFormat="1" applyFont="1" applyFill="1" applyAlignment="1">
      <alignment horizontal="center" vertical="top" wrapText="1"/>
    </xf>
    <xf numFmtId="2" fontId="20" fillId="0" borderId="0" xfId="0" applyNumberFormat="1" applyFont="1" applyFill="1" applyAlignment="1">
      <alignment horizontal="center" vertical="top" wrapText="1"/>
    </xf>
    <xf numFmtId="2" fontId="20" fillId="0" borderId="0" xfId="0" applyNumberFormat="1" applyFont="1" applyFill="1" applyAlignment="1">
      <alignment horizontal="left" vertical="top" wrapText="1"/>
    </xf>
    <xf numFmtId="2" fontId="20" fillId="0" borderId="0" xfId="0" applyNumberFormat="1" applyFont="1" applyFill="1" applyAlignment="1">
      <alignment horizontal="center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49" fontId="16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left" wrapText="1"/>
    </xf>
    <xf numFmtId="2" fontId="20" fillId="0" borderId="1" xfId="0" applyNumberFormat="1" applyFont="1" applyBorder="1" applyAlignment="1">
      <alignment horizontal="center" wrapText="1"/>
    </xf>
    <xf numFmtId="2" fontId="20" fillId="0" borderId="2" xfId="0" applyNumberFormat="1" applyFont="1" applyBorder="1" applyAlignment="1">
      <alignment horizontal="center" wrapText="1"/>
    </xf>
    <xf numFmtId="2" fontId="20" fillId="0" borderId="4" xfId="0" applyNumberFormat="1" applyFont="1" applyBorder="1" applyAlignment="1">
      <alignment horizontal="center" wrapText="1"/>
    </xf>
    <xf numFmtId="0" fontId="20" fillId="0" borderId="0" xfId="0" applyFont="1" applyAlignment="1">
      <alignment horizontal="left"/>
    </xf>
    <xf numFmtId="2" fontId="20" fillId="0" borderId="0" xfId="0" applyNumberFormat="1" applyFont="1" applyAlignment="1">
      <alignment horizontal="center" wrapText="1"/>
    </xf>
    <xf numFmtId="2" fontId="20" fillId="0" borderId="0" xfId="0" applyNumberFormat="1" applyFont="1" applyAlignment="1">
      <alignment horizontal="left" wrapText="1"/>
    </xf>
    <xf numFmtId="2" fontId="20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hmatullinamr\Desktop\&#1052;&#1045;&#1053;&#1070;%20&#1071;&#1053;&#1042;&#1040;&#1056;&#1068;%202025%20&#1054;&#1073;&#1097;&#1077;&#1077;%20&#1056;&#1040;&#1057;&#1063;&#1045;&#1058;&#1067;\27.12.2024%20&#1071;&#1053;&#1042;&#1040;&#1056;&#1068;%202025%20&#1054;&#1041;&#1065;&#1045;&#1045;%20&#1052;&#1045;&#1053;&#1070;%20&#1080;&#1089;&#1087;&#1088;&#1072;&#1074;&#1083;&#1077;&#1085;&#1085;&#108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кл3-7"/>
      <sheetName val="1-3 лет Послед"/>
      <sheetName val="Лист1"/>
      <sheetName val="Меню ЯНВАРЬ ОБЩИЙ ВИД"/>
      <sheetName val="кал1-3"/>
      <sheetName val="кал3-7"/>
      <sheetName val="свод1-3"/>
      <sheetName val="раскл1-3"/>
      <sheetName val="свод 3-7"/>
      <sheetName val="3-7 лет Посл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ЗАВТРАК</v>
          </cell>
        </row>
        <row r="10">
          <cell r="A10" t="str">
            <v>Каша манная молочная с маслом</v>
          </cell>
        </row>
        <row r="11">
          <cell r="B11" t="str">
            <v>Крупа манная</v>
          </cell>
          <cell r="D11">
            <v>15</v>
          </cell>
          <cell r="E11">
            <v>15</v>
          </cell>
        </row>
        <row r="12">
          <cell r="B12" t="str">
            <v>Молоко</v>
          </cell>
          <cell r="D12">
            <v>75</v>
          </cell>
          <cell r="E12">
            <v>75</v>
          </cell>
        </row>
        <row r="13">
          <cell r="B13" t="str">
            <v>Вода</v>
          </cell>
          <cell r="D13">
            <v>57</v>
          </cell>
          <cell r="E13">
            <v>57</v>
          </cell>
        </row>
        <row r="14">
          <cell r="B14" t="str">
            <v>Сахар</v>
          </cell>
          <cell r="D14">
            <v>2</v>
          </cell>
          <cell r="E14">
            <v>2</v>
          </cell>
        </row>
        <row r="15">
          <cell r="B15" t="str">
            <v>Соль</v>
          </cell>
          <cell r="D15">
            <v>0.8</v>
          </cell>
          <cell r="E15">
            <v>0.8</v>
          </cell>
        </row>
        <row r="16">
          <cell r="B16" t="str">
            <v>Масло сливочное</v>
          </cell>
          <cell r="D16">
            <v>3</v>
          </cell>
          <cell r="E16">
            <v>3</v>
          </cell>
        </row>
        <row r="17">
          <cell r="A17" t="str">
            <v xml:space="preserve">Чай с сахаром </v>
          </cell>
        </row>
        <row r="18">
          <cell r="B18" t="str">
            <v>Заварка</v>
          </cell>
          <cell r="D18">
            <v>0.2</v>
          </cell>
          <cell r="E18">
            <v>0.2</v>
          </cell>
        </row>
        <row r="19">
          <cell r="B19" t="str">
            <v>сахар</v>
          </cell>
          <cell r="D19">
            <v>4</v>
          </cell>
          <cell r="E19">
            <v>4</v>
          </cell>
        </row>
        <row r="20">
          <cell r="B20" t="str">
            <v>Вода</v>
          </cell>
          <cell r="D20">
            <v>160</v>
          </cell>
          <cell r="E20">
            <v>160</v>
          </cell>
        </row>
        <row r="21">
          <cell r="A21" t="str">
            <v>Бутерброд  с маслом сливочным</v>
          </cell>
        </row>
        <row r="22">
          <cell r="B22" t="str">
            <v>Батон нарезной</v>
          </cell>
          <cell r="D22">
            <v>25</v>
          </cell>
          <cell r="E22">
            <v>25</v>
          </cell>
        </row>
        <row r="23">
          <cell r="B23" t="str">
            <v>Масло сливочное</v>
          </cell>
          <cell r="D23">
            <v>5</v>
          </cell>
          <cell r="E23">
            <v>5</v>
          </cell>
        </row>
        <row r="24">
          <cell r="A24" t="str">
            <v>Итого:</v>
          </cell>
        </row>
        <row r="25">
          <cell r="A25" t="str">
            <v>Сок</v>
          </cell>
          <cell r="D25">
            <v>125</v>
          </cell>
          <cell r="E25">
            <v>125</v>
          </cell>
        </row>
        <row r="26">
          <cell r="A26" t="str">
            <v>персиковый</v>
          </cell>
        </row>
        <row r="27">
          <cell r="A27" t="str">
            <v>Итого:</v>
          </cell>
        </row>
        <row r="29">
          <cell r="B29" t="str">
            <v>ОБЕД</v>
          </cell>
        </row>
        <row r="30">
          <cell r="A30" t="str">
            <v>Салат из  свежей капусты</v>
          </cell>
        </row>
        <row r="31">
          <cell r="B31" t="str">
            <v>Капуста свежая</v>
          </cell>
          <cell r="D31">
            <v>30.37</v>
          </cell>
          <cell r="E31">
            <v>24.3</v>
          </cell>
        </row>
        <row r="32">
          <cell r="B32" t="str">
            <v>Морковь</v>
          </cell>
          <cell r="D32">
            <v>3.99</v>
          </cell>
          <cell r="E32">
            <v>3</v>
          </cell>
        </row>
        <row r="33">
          <cell r="B33" t="str">
            <v>Сахар</v>
          </cell>
          <cell r="D33">
            <v>0.5</v>
          </cell>
          <cell r="E33">
            <v>0.5</v>
          </cell>
        </row>
        <row r="34">
          <cell r="B34" t="str">
            <v>Масло растительное</v>
          </cell>
          <cell r="D34">
            <v>1.5</v>
          </cell>
          <cell r="E34">
            <v>1.5</v>
          </cell>
        </row>
        <row r="35">
          <cell r="B35" t="str">
            <v>соль</v>
          </cell>
          <cell r="D35">
            <v>0.1</v>
          </cell>
          <cell r="E35">
            <v>0.1</v>
          </cell>
        </row>
        <row r="36">
          <cell r="A36" t="str">
            <v>Суп вермишелевый с картофелем и курицей</v>
          </cell>
        </row>
        <row r="37">
          <cell r="B37" t="str">
            <v>цыплята</v>
          </cell>
          <cell r="D37">
            <v>22.61</v>
          </cell>
          <cell r="E37">
            <v>14.7</v>
          </cell>
        </row>
        <row r="38">
          <cell r="B38" t="str">
            <v>Картофель</v>
          </cell>
          <cell r="D38">
            <v>69.3</v>
          </cell>
          <cell r="E38">
            <v>45</v>
          </cell>
        </row>
        <row r="39">
          <cell r="B39" t="str">
            <v>Морковь</v>
          </cell>
          <cell r="D39">
            <v>7.98</v>
          </cell>
          <cell r="E39">
            <v>6</v>
          </cell>
        </row>
        <row r="40">
          <cell r="B40" t="str">
            <v>Лук репчатый</v>
          </cell>
          <cell r="D40">
            <v>7.14</v>
          </cell>
          <cell r="E40">
            <v>6</v>
          </cell>
        </row>
        <row r="41">
          <cell r="B41" t="str">
            <v>Вермишель</v>
          </cell>
          <cell r="D41">
            <v>6</v>
          </cell>
          <cell r="E41">
            <v>6</v>
          </cell>
        </row>
        <row r="42">
          <cell r="B42" t="str">
            <v>Масло растительное</v>
          </cell>
          <cell r="D42">
            <v>1.8</v>
          </cell>
          <cell r="E42">
            <v>1.8</v>
          </cell>
        </row>
        <row r="43">
          <cell r="B43" t="str">
            <v>Соль</v>
          </cell>
          <cell r="D43">
            <v>0.5</v>
          </cell>
          <cell r="E43">
            <v>0.5</v>
          </cell>
        </row>
        <row r="44">
          <cell r="B44" t="str">
            <v>Вода</v>
          </cell>
          <cell r="D44">
            <v>114</v>
          </cell>
          <cell r="E44">
            <v>114</v>
          </cell>
        </row>
        <row r="45">
          <cell r="A45" t="str">
            <v xml:space="preserve">Тефтели из говядины </v>
          </cell>
        </row>
        <row r="46">
          <cell r="B46" t="str">
            <v>фарш из говядины</v>
          </cell>
          <cell r="D46">
            <v>34.299999999999997</v>
          </cell>
          <cell r="E46">
            <v>34.299999999999997</v>
          </cell>
        </row>
        <row r="47">
          <cell r="B47" t="str">
            <v>Хлеб пшеничный 1с</v>
          </cell>
          <cell r="D47">
            <v>4</v>
          </cell>
          <cell r="E47">
            <v>4</v>
          </cell>
        </row>
        <row r="48">
          <cell r="B48" t="str">
            <v>Вода</v>
          </cell>
          <cell r="D48">
            <v>4</v>
          </cell>
          <cell r="E48">
            <v>4</v>
          </cell>
        </row>
        <row r="49">
          <cell r="B49" t="str">
            <v>Лук репчатый</v>
          </cell>
          <cell r="D49">
            <v>10.199999999999999</v>
          </cell>
          <cell r="E49">
            <v>8.6</v>
          </cell>
        </row>
        <row r="50">
          <cell r="B50" t="str">
            <v>Крупа манная</v>
          </cell>
          <cell r="D50">
            <v>2</v>
          </cell>
          <cell r="E50">
            <v>2</v>
          </cell>
        </row>
        <row r="51">
          <cell r="B51" t="str">
            <v>Соль</v>
          </cell>
          <cell r="D51">
            <v>0.3</v>
          </cell>
          <cell r="E51">
            <v>0.3</v>
          </cell>
        </row>
        <row r="52">
          <cell r="B52" t="str">
            <v>масса полуфабриката</v>
          </cell>
          <cell r="E52">
            <v>53</v>
          </cell>
        </row>
        <row r="53">
          <cell r="B53" t="str">
            <v>Масло растительное</v>
          </cell>
          <cell r="D53">
            <v>1</v>
          </cell>
          <cell r="E53">
            <v>1</v>
          </cell>
        </row>
        <row r="54">
          <cell r="A54" t="str">
            <v>Рис отварной с овощами</v>
          </cell>
        </row>
        <row r="55">
          <cell r="B55" t="str">
            <v>Крупа рисовая</v>
          </cell>
          <cell r="D55">
            <v>31.9</v>
          </cell>
          <cell r="E55">
            <v>31.9</v>
          </cell>
        </row>
        <row r="56">
          <cell r="B56" t="str">
            <v>Вода</v>
          </cell>
          <cell r="D56">
            <v>68.2</v>
          </cell>
          <cell r="E56">
            <v>68.2</v>
          </cell>
        </row>
        <row r="57">
          <cell r="B57" t="str">
            <v>Масса каши</v>
          </cell>
          <cell r="E57">
            <v>90.5</v>
          </cell>
        </row>
        <row r="58">
          <cell r="B58" t="str">
            <v>Масло сливочное</v>
          </cell>
          <cell r="D58">
            <v>4</v>
          </cell>
          <cell r="E58">
            <v>4</v>
          </cell>
        </row>
        <row r="59">
          <cell r="B59" t="str">
            <v>Морковь</v>
          </cell>
          <cell r="D59">
            <v>14.63</v>
          </cell>
          <cell r="E59">
            <v>11</v>
          </cell>
        </row>
        <row r="60">
          <cell r="B60" t="str">
            <v>Масса припущенной моркови</v>
          </cell>
          <cell r="E60">
            <v>6.2</v>
          </cell>
        </row>
        <row r="61">
          <cell r="B61" t="str">
            <v>Лук репчатый</v>
          </cell>
          <cell r="D61">
            <v>13.1</v>
          </cell>
          <cell r="E61">
            <v>11</v>
          </cell>
        </row>
        <row r="62">
          <cell r="B62" t="str">
            <v>Масса припущенного лука</v>
          </cell>
          <cell r="E62">
            <v>5.5</v>
          </cell>
        </row>
        <row r="63">
          <cell r="B63" t="str">
            <v>Соль</v>
          </cell>
          <cell r="D63">
            <v>0.2</v>
          </cell>
          <cell r="E63">
            <v>0.2</v>
          </cell>
        </row>
        <row r="64">
          <cell r="A64" t="str">
            <v>Кисель</v>
          </cell>
        </row>
        <row r="65">
          <cell r="B65" t="str">
            <v>Кисель-концентрат</v>
          </cell>
          <cell r="D65">
            <v>17.5</v>
          </cell>
          <cell r="E65">
            <v>17.5</v>
          </cell>
        </row>
        <row r="66">
          <cell r="B66" t="str">
            <v>Сахар</v>
          </cell>
          <cell r="D66">
            <v>4</v>
          </cell>
          <cell r="E66">
            <v>4</v>
          </cell>
        </row>
        <row r="67">
          <cell r="B67" t="str">
            <v>вода</v>
          </cell>
          <cell r="D67">
            <v>150</v>
          </cell>
          <cell r="E67">
            <v>150</v>
          </cell>
        </row>
        <row r="68">
          <cell r="A68" t="str">
            <v>Хлеб сельский</v>
          </cell>
          <cell r="D68">
            <v>30</v>
          </cell>
          <cell r="E68">
            <v>30</v>
          </cell>
        </row>
        <row r="69">
          <cell r="A69" t="str">
            <v>Итого:</v>
          </cell>
        </row>
        <row r="70">
          <cell r="B70" t="str">
            <v>ПОЛДНИК</v>
          </cell>
        </row>
        <row r="71">
          <cell r="A71" t="str">
            <v>Булочка Домашняя</v>
          </cell>
        </row>
        <row r="72">
          <cell r="B72" t="str">
            <v>Мука пшеничная</v>
          </cell>
          <cell r="D72">
            <v>27</v>
          </cell>
          <cell r="E72">
            <v>27</v>
          </cell>
        </row>
        <row r="73">
          <cell r="B73" t="str">
            <v>Сахар</v>
          </cell>
          <cell r="D73">
            <v>5.6</v>
          </cell>
          <cell r="E73">
            <v>5.6</v>
          </cell>
        </row>
        <row r="74">
          <cell r="B74" t="str">
            <v>вода</v>
          </cell>
          <cell r="D74">
            <v>11.2</v>
          </cell>
          <cell r="E74">
            <v>11.2</v>
          </cell>
        </row>
        <row r="75">
          <cell r="B75" t="str">
            <v>Масло растительное</v>
          </cell>
          <cell r="D75">
            <v>5.6</v>
          </cell>
          <cell r="E75">
            <v>5.6</v>
          </cell>
        </row>
        <row r="76">
          <cell r="B76" t="str">
            <v>Дрожжи сухие</v>
          </cell>
          <cell r="D76">
            <v>0.16</v>
          </cell>
          <cell r="E76">
            <v>0.16</v>
          </cell>
        </row>
        <row r="77">
          <cell r="B77" t="str">
            <v>Соль</v>
          </cell>
          <cell r="D77">
            <v>0.2</v>
          </cell>
          <cell r="E77">
            <v>0.2</v>
          </cell>
        </row>
        <row r="78">
          <cell r="B78" t="str">
            <v>Яйцо</v>
          </cell>
          <cell r="D78">
            <v>0.8</v>
          </cell>
          <cell r="E78">
            <v>0.8</v>
          </cell>
        </row>
        <row r="79">
          <cell r="B79" t="str">
            <v>Масса полуфабриката</v>
          </cell>
          <cell r="E79">
            <v>48.4</v>
          </cell>
        </row>
        <row r="80">
          <cell r="B80" t="str">
            <v>Масло растительное</v>
          </cell>
          <cell r="D80">
            <v>0.1</v>
          </cell>
          <cell r="E80">
            <v>0.1</v>
          </cell>
        </row>
        <row r="81">
          <cell r="A81" t="str">
            <v>Катык</v>
          </cell>
        </row>
        <row r="82">
          <cell r="B82" t="str">
            <v>катык</v>
          </cell>
          <cell r="D82">
            <v>103.63</v>
          </cell>
          <cell r="E82">
            <v>100</v>
          </cell>
        </row>
        <row r="83">
          <cell r="A83" t="str">
            <v>Рагу с курицей</v>
          </cell>
        </row>
        <row r="84">
          <cell r="B84" t="str">
            <v>цыплята</v>
          </cell>
          <cell r="D84">
            <v>43.08</v>
          </cell>
          <cell r="E84">
            <v>28</v>
          </cell>
        </row>
        <row r="85">
          <cell r="B85" t="str">
            <v>Картофель</v>
          </cell>
          <cell r="D85">
            <v>112.88</v>
          </cell>
          <cell r="E85">
            <v>73.3</v>
          </cell>
        </row>
        <row r="86">
          <cell r="B86" t="str">
            <v>Морковь</v>
          </cell>
          <cell r="D86">
            <v>12.4</v>
          </cell>
          <cell r="E86">
            <v>9.33</v>
          </cell>
        </row>
        <row r="87">
          <cell r="B87" t="str">
            <v>Соль</v>
          </cell>
          <cell r="D87">
            <v>0.4</v>
          </cell>
          <cell r="E87">
            <v>0.4</v>
          </cell>
        </row>
        <row r="88">
          <cell r="B88" t="str">
            <v>вода</v>
          </cell>
          <cell r="D88">
            <v>26.7</v>
          </cell>
          <cell r="E88">
            <v>26.7</v>
          </cell>
        </row>
        <row r="89">
          <cell r="B89" t="str">
            <v>Масло растительное</v>
          </cell>
          <cell r="D89">
            <v>3</v>
          </cell>
          <cell r="E89">
            <v>3</v>
          </cell>
        </row>
        <row r="90">
          <cell r="B90" t="str">
            <v>Мука пшеничная</v>
          </cell>
          <cell r="D90">
            <v>1.7</v>
          </cell>
          <cell r="E90">
            <v>1.7</v>
          </cell>
        </row>
        <row r="91">
          <cell r="B91" t="str">
            <v>сахар</v>
          </cell>
          <cell r="D91">
            <v>0.3</v>
          </cell>
          <cell r="E91">
            <v>0.3</v>
          </cell>
        </row>
        <row r="92">
          <cell r="A92" t="str">
            <v>Напиток шиповника</v>
          </cell>
        </row>
        <row r="93">
          <cell r="B93" t="str">
            <v>шиповник порошок</v>
          </cell>
          <cell r="D93">
            <v>2.25</v>
          </cell>
          <cell r="E93">
            <v>2.25</v>
          </cell>
        </row>
        <row r="94">
          <cell r="B94" t="str">
            <v>Сахар</v>
          </cell>
          <cell r="D94">
            <v>4</v>
          </cell>
          <cell r="E94">
            <v>4</v>
          </cell>
        </row>
        <row r="95">
          <cell r="B95" t="str">
            <v>Вода</v>
          </cell>
          <cell r="D95">
            <v>150</v>
          </cell>
          <cell r="E95">
            <v>150</v>
          </cell>
        </row>
        <row r="96">
          <cell r="A96" t="str">
            <v>Хлеб пшеничный 1с</v>
          </cell>
          <cell r="D96">
            <v>20</v>
          </cell>
          <cell r="E96">
            <v>20</v>
          </cell>
        </row>
        <row r="97">
          <cell r="A97" t="str">
            <v>Итого:</v>
          </cell>
        </row>
        <row r="98">
          <cell r="A98" t="str">
            <v>ВСЕГО:</v>
          </cell>
        </row>
        <row r="100">
          <cell r="A100" t="str">
            <v>День 2- ой</v>
          </cell>
        </row>
        <row r="101">
          <cell r="A101" t="str">
            <v xml:space="preserve">Прием пищи   </v>
          </cell>
          <cell r="D101" t="str">
            <v>Кол - во</v>
          </cell>
          <cell r="E101" t="str">
            <v>Кол - во</v>
          </cell>
        </row>
        <row r="104">
          <cell r="B104" t="str">
            <v>ЗАВТРАК</v>
          </cell>
        </row>
        <row r="105">
          <cell r="A105" t="str">
            <v>Каша "Дружба" молочная с маслом</v>
          </cell>
        </row>
        <row r="106">
          <cell r="B106" t="str">
            <v>Крупа рисовая</v>
          </cell>
          <cell r="D106">
            <v>11</v>
          </cell>
          <cell r="E106">
            <v>11</v>
          </cell>
        </row>
        <row r="107">
          <cell r="B107" t="str">
            <v>Крупа пшенная</v>
          </cell>
          <cell r="D107">
            <v>8</v>
          </cell>
          <cell r="E107">
            <v>8</v>
          </cell>
        </row>
        <row r="108">
          <cell r="B108" t="str">
            <v>Молоко</v>
          </cell>
          <cell r="D108">
            <v>65</v>
          </cell>
          <cell r="E108">
            <v>65</v>
          </cell>
        </row>
        <row r="109">
          <cell r="B109" t="str">
            <v>Вода</v>
          </cell>
          <cell r="D109">
            <v>65</v>
          </cell>
          <cell r="E109">
            <v>65</v>
          </cell>
        </row>
        <row r="110">
          <cell r="B110" t="str">
            <v>Сахар</v>
          </cell>
          <cell r="D110">
            <v>0.75</v>
          </cell>
          <cell r="E110">
            <v>0.75</v>
          </cell>
        </row>
        <row r="111">
          <cell r="B111" t="str">
            <v>Соль</v>
          </cell>
          <cell r="D111">
            <v>0.5</v>
          </cell>
          <cell r="E111">
            <v>0.5</v>
          </cell>
        </row>
        <row r="112">
          <cell r="B112" t="str">
            <v>Масло сливочное</v>
          </cell>
          <cell r="D112">
            <v>3</v>
          </cell>
          <cell r="E112">
            <v>3</v>
          </cell>
        </row>
        <row r="113">
          <cell r="A113" t="str">
            <v>Какао с  молоком</v>
          </cell>
        </row>
        <row r="114">
          <cell r="B114" t="str">
            <v>Какао-порошок</v>
          </cell>
          <cell r="D114">
            <v>1.3</v>
          </cell>
          <cell r="E114">
            <v>1.3</v>
          </cell>
        </row>
        <row r="115">
          <cell r="B115" t="str">
            <v>Сахар</v>
          </cell>
          <cell r="D115">
            <v>7</v>
          </cell>
          <cell r="E115">
            <v>7</v>
          </cell>
        </row>
        <row r="116">
          <cell r="B116" t="str">
            <v>Молоко</v>
          </cell>
          <cell r="D116">
            <v>80</v>
          </cell>
          <cell r="E116">
            <v>80</v>
          </cell>
        </row>
        <row r="117">
          <cell r="B117" t="str">
            <v>вода</v>
          </cell>
          <cell r="D117">
            <v>90</v>
          </cell>
          <cell r="E117">
            <v>90</v>
          </cell>
        </row>
        <row r="118">
          <cell r="A118" t="str">
            <v xml:space="preserve">Бутерброд  с сыром, маслом </v>
          </cell>
        </row>
        <row r="119">
          <cell r="B119" t="str">
            <v>Батон нарезной</v>
          </cell>
          <cell r="D119">
            <v>25</v>
          </cell>
          <cell r="E119">
            <v>25</v>
          </cell>
        </row>
        <row r="120">
          <cell r="B120" t="str">
            <v>Сыр</v>
          </cell>
          <cell r="D120">
            <v>5.0999999999999996</v>
          </cell>
          <cell r="E120">
            <v>5</v>
          </cell>
        </row>
        <row r="121">
          <cell r="B121" t="str">
            <v>Масло сливочное</v>
          </cell>
          <cell r="D121">
            <v>3</v>
          </cell>
          <cell r="E121">
            <v>3</v>
          </cell>
        </row>
        <row r="122">
          <cell r="A122" t="str">
            <v>Итого:</v>
          </cell>
        </row>
        <row r="123">
          <cell r="A123" t="str">
            <v>Фрукты свежие</v>
          </cell>
          <cell r="D123">
            <v>96.9</v>
          </cell>
          <cell r="E123">
            <v>85</v>
          </cell>
        </row>
        <row r="124">
          <cell r="A124" t="str">
            <v>апельсин</v>
          </cell>
        </row>
        <row r="125">
          <cell r="A125" t="str">
            <v>Итого:</v>
          </cell>
        </row>
        <row r="127">
          <cell r="B127" t="str">
            <v>ОБЕД</v>
          </cell>
        </row>
        <row r="128">
          <cell r="A128" t="str">
            <v xml:space="preserve">Салат из свеклы </v>
          </cell>
        </row>
        <row r="129">
          <cell r="B129" t="str">
            <v>Свекла</v>
          </cell>
          <cell r="D129">
            <v>38.76</v>
          </cell>
          <cell r="E129">
            <v>28.5</v>
          </cell>
        </row>
        <row r="130">
          <cell r="B130" t="str">
            <v>Масло растительное</v>
          </cell>
          <cell r="D130">
            <v>1.5</v>
          </cell>
          <cell r="E130">
            <v>1.5</v>
          </cell>
        </row>
        <row r="131">
          <cell r="A131" t="str">
            <v>Суп из овощей с курицей, со сметаной</v>
          </cell>
        </row>
        <row r="132">
          <cell r="B132" t="str">
            <v>цыплята</v>
          </cell>
          <cell r="D132">
            <v>21.649000000000001</v>
          </cell>
          <cell r="E132">
            <v>14.7</v>
          </cell>
        </row>
        <row r="133">
          <cell r="B133" t="str">
            <v>Капуста свежая</v>
          </cell>
          <cell r="D133">
            <v>15</v>
          </cell>
          <cell r="E133">
            <v>12</v>
          </cell>
        </row>
        <row r="134">
          <cell r="B134" t="str">
            <v>Картофель</v>
          </cell>
          <cell r="D134">
            <v>46.2</v>
          </cell>
          <cell r="E134">
            <v>30</v>
          </cell>
        </row>
        <row r="135">
          <cell r="B135" t="str">
            <v>Морковь</v>
          </cell>
          <cell r="D135">
            <v>7.98</v>
          </cell>
          <cell r="E135">
            <v>6</v>
          </cell>
        </row>
        <row r="136">
          <cell r="B136" t="str">
            <v>Лук репчатый</v>
          </cell>
          <cell r="D136">
            <v>7.14</v>
          </cell>
          <cell r="E136">
            <v>6</v>
          </cell>
        </row>
        <row r="137">
          <cell r="B137" t="str">
            <v>Масло растительное</v>
          </cell>
          <cell r="D137">
            <v>2</v>
          </cell>
          <cell r="E137">
            <v>2</v>
          </cell>
        </row>
        <row r="138">
          <cell r="B138" t="str">
            <v>Соль</v>
          </cell>
          <cell r="D138">
            <v>0.5</v>
          </cell>
          <cell r="E138">
            <v>0.5</v>
          </cell>
        </row>
        <row r="139">
          <cell r="B139" t="str">
            <v>Бульон или вода</v>
          </cell>
          <cell r="D139">
            <v>114</v>
          </cell>
          <cell r="E139">
            <v>114</v>
          </cell>
        </row>
        <row r="140">
          <cell r="B140" t="str">
            <v>Сметана</v>
          </cell>
          <cell r="D140">
            <v>5</v>
          </cell>
          <cell r="E140">
            <v>5</v>
          </cell>
        </row>
        <row r="141">
          <cell r="A141" t="str">
            <v>Биточки рубленые из рыбы</v>
          </cell>
        </row>
        <row r="142">
          <cell r="B142" t="str">
            <v>рыба фарш</v>
          </cell>
          <cell r="D142">
            <v>37.5</v>
          </cell>
          <cell r="E142">
            <v>37.5</v>
          </cell>
        </row>
        <row r="143">
          <cell r="B143" t="str">
            <v>Яйцо</v>
          </cell>
          <cell r="D143">
            <v>7.5</v>
          </cell>
          <cell r="E143">
            <v>7.5</v>
          </cell>
        </row>
        <row r="144">
          <cell r="B144" t="str">
            <v>крупа манная</v>
          </cell>
          <cell r="D144">
            <v>1.25</v>
          </cell>
          <cell r="E144">
            <v>1.25</v>
          </cell>
        </row>
        <row r="145">
          <cell r="B145" t="str">
            <v>Лук репчатый</v>
          </cell>
          <cell r="D145">
            <v>11</v>
          </cell>
          <cell r="E145">
            <v>9.25</v>
          </cell>
        </row>
        <row r="146">
          <cell r="B146" t="str">
            <v>вода</v>
          </cell>
          <cell r="D146">
            <v>3.75</v>
          </cell>
          <cell r="E146">
            <v>3.75</v>
          </cell>
        </row>
        <row r="147">
          <cell r="B147" t="str">
            <v>Соль</v>
          </cell>
          <cell r="D147">
            <v>0.33</v>
          </cell>
          <cell r="E147">
            <v>0.33</v>
          </cell>
        </row>
        <row r="148">
          <cell r="B148" t="str">
            <v>сухари панировочные</v>
          </cell>
          <cell r="D148">
            <v>3.75</v>
          </cell>
          <cell r="E148">
            <v>3.75</v>
          </cell>
        </row>
        <row r="149">
          <cell r="B149" t="str">
            <v>Масло растительное</v>
          </cell>
          <cell r="D149">
            <v>1.25</v>
          </cell>
          <cell r="E149">
            <v>1.25</v>
          </cell>
        </row>
        <row r="150">
          <cell r="B150" t="str">
            <v>Сахар</v>
          </cell>
          <cell r="D150">
            <v>0.14000000000000001</v>
          </cell>
          <cell r="E150">
            <v>0.14000000000000001</v>
          </cell>
        </row>
        <row r="151">
          <cell r="B151" t="str">
            <v>Масса полуфабриката</v>
          </cell>
          <cell r="E151">
            <v>60</v>
          </cell>
        </row>
        <row r="152">
          <cell r="A152" t="str">
            <v>Пюре Картофельное</v>
          </cell>
        </row>
        <row r="153">
          <cell r="B153" t="str">
            <v>Картофель</v>
          </cell>
          <cell r="D153">
            <v>145.41999999999999</v>
          </cell>
          <cell r="E153">
            <v>94.43</v>
          </cell>
        </row>
        <row r="154">
          <cell r="B154" t="str">
            <v>Молоко</v>
          </cell>
          <cell r="D154">
            <v>17.38</v>
          </cell>
          <cell r="E154">
            <v>16.5</v>
          </cell>
        </row>
        <row r="155">
          <cell r="B155" t="str">
            <v>Масло сливочное</v>
          </cell>
          <cell r="D155">
            <v>3</v>
          </cell>
          <cell r="E155">
            <v>3</v>
          </cell>
        </row>
        <row r="156">
          <cell r="B156" t="str">
            <v>Соль</v>
          </cell>
          <cell r="D156">
            <v>0.9</v>
          </cell>
          <cell r="E156">
            <v>0.9</v>
          </cell>
        </row>
        <row r="157">
          <cell r="A157" t="str">
            <v>Компот из свежих яблок</v>
          </cell>
        </row>
        <row r="158">
          <cell r="B158" t="str">
            <v>Яблоки</v>
          </cell>
          <cell r="D158">
            <v>34</v>
          </cell>
          <cell r="E158">
            <v>30</v>
          </cell>
        </row>
        <row r="159">
          <cell r="B159" t="str">
            <v>Сахар</v>
          </cell>
          <cell r="D159">
            <v>4</v>
          </cell>
          <cell r="E159">
            <v>4</v>
          </cell>
        </row>
        <row r="160">
          <cell r="B160" t="str">
            <v>Вода</v>
          </cell>
          <cell r="D160">
            <v>130</v>
          </cell>
          <cell r="E160">
            <v>130</v>
          </cell>
        </row>
        <row r="161">
          <cell r="A161" t="str">
            <v>Хлеб сельский</v>
          </cell>
          <cell r="D161">
            <v>30</v>
          </cell>
          <cell r="E161">
            <v>30</v>
          </cell>
        </row>
        <row r="162">
          <cell r="A162" t="str">
            <v>Итого:</v>
          </cell>
        </row>
        <row r="163">
          <cell r="B163" t="str">
            <v>ПОЛДНИК</v>
          </cell>
        </row>
        <row r="164">
          <cell r="A164" t="str">
            <v>Кондитерские изделия</v>
          </cell>
        </row>
        <row r="165">
          <cell r="A165" t="str">
            <v xml:space="preserve">печенье </v>
          </cell>
          <cell r="D165">
            <v>10</v>
          </cell>
          <cell r="E165">
            <v>10</v>
          </cell>
        </row>
        <row r="166">
          <cell r="A166" t="str">
            <v>Молоко кипяченое</v>
          </cell>
        </row>
        <row r="167">
          <cell r="B167" t="str">
            <v>молоко</v>
          </cell>
          <cell r="D167">
            <v>105.36</v>
          </cell>
          <cell r="E167">
            <v>100</v>
          </cell>
        </row>
        <row r="168">
          <cell r="A168" t="str">
            <v>Суфле из творога с повидлом</v>
          </cell>
        </row>
        <row r="169">
          <cell r="B169" t="str">
            <v>Творог</v>
          </cell>
          <cell r="D169">
            <v>72.28</v>
          </cell>
          <cell r="E169">
            <v>71.33</v>
          </cell>
        </row>
        <row r="170">
          <cell r="B170" t="str">
            <v>Крупа манная</v>
          </cell>
          <cell r="D170">
            <v>7.6</v>
          </cell>
          <cell r="E170">
            <v>7.6</v>
          </cell>
        </row>
        <row r="171">
          <cell r="B171" t="str">
            <v>Яйцо</v>
          </cell>
          <cell r="D171">
            <v>4.7</v>
          </cell>
          <cell r="E171">
            <v>4.7</v>
          </cell>
        </row>
        <row r="172">
          <cell r="B172" t="str">
            <v>Сахар</v>
          </cell>
          <cell r="D172">
            <v>7.6</v>
          </cell>
          <cell r="E172">
            <v>7.6</v>
          </cell>
        </row>
        <row r="173">
          <cell r="B173" t="str">
            <v>Молоко</v>
          </cell>
          <cell r="D173">
            <v>14.3</v>
          </cell>
          <cell r="E173">
            <v>14.3</v>
          </cell>
        </row>
        <row r="174">
          <cell r="B174" t="str">
            <v>соль</v>
          </cell>
          <cell r="D174">
            <v>0.3</v>
          </cell>
          <cell r="E174">
            <v>0.3</v>
          </cell>
        </row>
        <row r="175">
          <cell r="B175" t="str">
            <v>Сметана</v>
          </cell>
          <cell r="D175">
            <v>9.5</v>
          </cell>
          <cell r="E175">
            <v>9.5</v>
          </cell>
        </row>
        <row r="176">
          <cell r="B176" t="str">
            <v>Масло растительное</v>
          </cell>
          <cell r="D176">
            <v>0.4</v>
          </cell>
          <cell r="E176">
            <v>0.4</v>
          </cell>
        </row>
        <row r="177">
          <cell r="B177" t="str">
            <v>повидло фруктовое</v>
          </cell>
          <cell r="D177">
            <v>10</v>
          </cell>
          <cell r="E177">
            <v>10</v>
          </cell>
        </row>
        <row r="178">
          <cell r="A178" t="str">
            <v>Чай с сахаром и лимоном</v>
          </cell>
        </row>
        <row r="179">
          <cell r="B179" t="str">
            <v>Заварка</v>
          </cell>
          <cell r="D179">
            <v>0.3</v>
          </cell>
          <cell r="E179">
            <v>0.3</v>
          </cell>
        </row>
        <row r="180">
          <cell r="B180" t="str">
            <v>Сахар</v>
          </cell>
          <cell r="D180">
            <v>4</v>
          </cell>
          <cell r="E180">
            <v>4</v>
          </cell>
        </row>
        <row r="181">
          <cell r="B181" t="str">
            <v>лимон</v>
          </cell>
          <cell r="D181">
            <v>4.0999999999999996</v>
          </cell>
          <cell r="E181">
            <v>4</v>
          </cell>
        </row>
        <row r="182">
          <cell r="B182" t="str">
            <v>Вода</v>
          </cell>
          <cell r="D182">
            <v>150</v>
          </cell>
          <cell r="E182">
            <v>150</v>
          </cell>
        </row>
        <row r="183">
          <cell r="A183" t="str">
            <v>Хлеб пшеничный 1с</v>
          </cell>
          <cell r="D183">
            <v>20</v>
          </cell>
          <cell r="E183">
            <v>20</v>
          </cell>
        </row>
        <row r="184">
          <cell r="A184" t="str">
            <v>Итого:</v>
          </cell>
        </row>
        <row r="185">
          <cell r="A185" t="str">
            <v>ВСЕГО:</v>
          </cell>
        </row>
        <row r="191">
          <cell r="B191" t="str">
            <v>ЗАВТРАК</v>
          </cell>
        </row>
        <row r="192">
          <cell r="A192" t="str">
            <v>Каша  геркулесовая молочная с маслом</v>
          </cell>
        </row>
        <row r="193">
          <cell r="B193" t="str">
            <v>Крупа геркулесовая</v>
          </cell>
          <cell r="D193">
            <v>19</v>
          </cell>
          <cell r="E193">
            <v>19</v>
          </cell>
        </row>
        <row r="194">
          <cell r="B194" t="str">
            <v>Молоко</v>
          </cell>
          <cell r="D194">
            <v>75</v>
          </cell>
          <cell r="E194">
            <v>75</v>
          </cell>
        </row>
        <row r="195">
          <cell r="B195" t="str">
            <v>Сахар</v>
          </cell>
          <cell r="D195">
            <v>2</v>
          </cell>
          <cell r="E195">
            <v>2</v>
          </cell>
        </row>
        <row r="196">
          <cell r="B196" t="str">
            <v>Вода</v>
          </cell>
          <cell r="D196">
            <v>57</v>
          </cell>
          <cell r="E196">
            <v>57</v>
          </cell>
        </row>
        <row r="197">
          <cell r="B197" t="str">
            <v>Соль</v>
          </cell>
          <cell r="D197">
            <v>0.8</v>
          </cell>
          <cell r="E197">
            <v>0.8</v>
          </cell>
        </row>
        <row r="198">
          <cell r="B198" t="str">
            <v>Масло сливочное</v>
          </cell>
          <cell r="D198">
            <v>3</v>
          </cell>
          <cell r="E198">
            <v>3</v>
          </cell>
        </row>
        <row r="199">
          <cell r="A199" t="str">
            <v>Чай с молоком,сахаром</v>
          </cell>
        </row>
        <row r="200">
          <cell r="B200" t="str">
            <v>Заварка</v>
          </cell>
          <cell r="D200">
            <v>0.2</v>
          </cell>
          <cell r="E200">
            <v>0.2</v>
          </cell>
        </row>
        <row r="201">
          <cell r="B201" t="str">
            <v>Сахар</v>
          </cell>
          <cell r="D201">
            <v>4</v>
          </cell>
          <cell r="E201">
            <v>4</v>
          </cell>
        </row>
        <row r="202">
          <cell r="B202" t="str">
            <v>Молоко</v>
          </cell>
          <cell r="D202">
            <v>42</v>
          </cell>
          <cell r="E202">
            <v>42</v>
          </cell>
        </row>
        <row r="203">
          <cell r="B203" t="str">
            <v>Вода</v>
          </cell>
          <cell r="D203">
            <v>115</v>
          </cell>
          <cell r="E203">
            <v>115</v>
          </cell>
        </row>
        <row r="204">
          <cell r="A204" t="str">
            <v>Бутерброд  с маслом сливочным</v>
          </cell>
        </row>
        <row r="205">
          <cell r="B205" t="str">
            <v>Батон нарезной</v>
          </cell>
          <cell r="D205">
            <v>25</v>
          </cell>
          <cell r="E205">
            <v>25</v>
          </cell>
        </row>
        <row r="206">
          <cell r="B206" t="str">
            <v>Масло сливочное</v>
          </cell>
          <cell r="D206">
            <v>5</v>
          </cell>
          <cell r="E206">
            <v>5</v>
          </cell>
        </row>
        <row r="207">
          <cell r="A207" t="str">
            <v>Итого:</v>
          </cell>
        </row>
        <row r="208">
          <cell r="A208" t="str">
            <v>Сок</v>
          </cell>
          <cell r="D208">
            <v>125</v>
          </cell>
          <cell r="E208">
            <v>125</v>
          </cell>
        </row>
        <row r="209">
          <cell r="A209" t="str">
            <v>персиковый</v>
          </cell>
        </row>
        <row r="210">
          <cell r="A210" t="str">
            <v>Итого:</v>
          </cell>
        </row>
        <row r="212">
          <cell r="B212" t="str">
            <v>ОБЕД</v>
          </cell>
        </row>
        <row r="213">
          <cell r="A213" t="str">
            <v xml:space="preserve">Салат из моркови </v>
          </cell>
        </row>
        <row r="214">
          <cell r="B214" t="str">
            <v>Морковь</v>
          </cell>
          <cell r="D214">
            <v>37.5</v>
          </cell>
          <cell r="E214">
            <v>30</v>
          </cell>
        </row>
        <row r="215">
          <cell r="B215" t="str">
            <v>Сахар</v>
          </cell>
          <cell r="D215">
            <v>0.3</v>
          </cell>
          <cell r="E215">
            <v>0.3</v>
          </cell>
        </row>
        <row r="216">
          <cell r="A216" t="str">
            <v>Суп с рисовой крупой и картофелем  с мясными фрикадельками</v>
          </cell>
        </row>
        <row r="217">
          <cell r="B217" t="str">
            <v>Фарш из говядины</v>
          </cell>
          <cell r="D217">
            <v>11.4</v>
          </cell>
          <cell r="E217">
            <v>11.4</v>
          </cell>
        </row>
        <row r="218">
          <cell r="B218" t="str">
            <v>Лук репчатый</v>
          </cell>
          <cell r="D218">
            <v>1.19</v>
          </cell>
          <cell r="E218">
            <v>1</v>
          </cell>
        </row>
        <row r="219">
          <cell r="B219" t="str">
            <v>Яйцо</v>
          </cell>
          <cell r="D219">
            <v>1</v>
          </cell>
          <cell r="E219">
            <v>1</v>
          </cell>
        </row>
        <row r="220">
          <cell r="B220" t="str">
            <v>Вода для фарша</v>
          </cell>
          <cell r="D220">
            <v>1.1399999999999999</v>
          </cell>
          <cell r="E220">
            <v>1.1399999999999999</v>
          </cell>
        </row>
        <row r="221">
          <cell r="B221" t="str">
            <v>Масса полуфабриката</v>
          </cell>
          <cell r="E221">
            <v>13.4</v>
          </cell>
        </row>
        <row r="222">
          <cell r="B222" t="str">
            <v>Картофель</v>
          </cell>
          <cell r="D222">
            <v>69.3</v>
          </cell>
          <cell r="E222">
            <v>45</v>
          </cell>
        </row>
        <row r="223">
          <cell r="B223" t="str">
            <v>Морковь</v>
          </cell>
          <cell r="D223">
            <v>7.98</v>
          </cell>
          <cell r="E223">
            <v>6</v>
          </cell>
        </row>
        <row r="224">
          <cell r="B224" t="str">
            <v>Лук репчатый</v>
          </cell>
          <cell r="D224">
            <v>7.14</v>
          </cell>
          <cell r="E224">
            <v>6</v>
          </cell>
        </row>
        <row r="225">
          <cell r="B225" t="str">
            <v>крупа рисовая</v>
          </cell>
          <cell r="D225">
            <v>9</v>
          </cell>
          <cell r="E225">
            <v>9</v>
          </cell>
        </row>
        <row r="226">
          <cell r="B226" t="str">
            <v>Масло растительное</v>
          </cell>
          <cell r="D226">
            <v>1.5</v>
          </cell>
          <cell r="E226">
            <v>1.5</v>
          </cell>
        </row>
        <row r="227">
          <cell r="B227" t="str">
            <v>Соль</v>
          </cell>
          <cell r="D227">
            <v>1</v>
          </cell>
          <cell r="E227">
            <v>1</v>
          </cell>
        </row>
        <row r="228">
          <cell r="B228" t="str">
            <v>Вода</v>
          </cell>
          <cell r="D228">
            <v>108</v>
          </cell>
          <cell r="E228">
            <v>108</v>
          </cell>
        </row>
        <row r="229">
          <cell r="A229" t="str">
            <v xml:space="preserve">Котлеты рубленые  из  птицы  </v>
          </cell>
        </row>
        <row r="230">
          <cell r="B230" t="str">
            <v>Цыплята</v>
          </cell>
          <cell r="D230">
            <v>56</v>
          </cell>
          <cell r="E230">
            <v>36.4</v>
          </cell>
        </row>
        <row r="231">
          <cell r="B231" t="str">
            <v>Хлеб пшеничный 1с</v>
          </cell>
          <cell r="D231">
            <v>9</v>
          </cell>
          <cell r="E231">
            <v>9</v>
          </cell>
        </row>
        <row r="232">
          <cell r="B232" t="str">
            <v>Вода</v>
          </cell>
          <cell r="D232">
            <v>13</v>
          </cell>
          <cell r="E232">
            <v>13</v>
          </cell>
        </row>
        <row r="233">
          <cell r="B233" t="str">
            <v>Сухари панировочные</v>
          </cell>
          <cell r="D233">
            <v>5</v>
          </cell>
          <cell r="E233">
            <v>5</v>
          </cell>
        </row>
        <row r="234">
          <cell r="B234" t="str">
            <v>масса полуфабриката</v>
          </cell>
          <cell r="E234">
            <v>62.5</v>
          </cell>
        </row>
        <row r="235">
          <cell r="B235" t="str">
            <v>Масло растительное</v>
          </cell>
          <cell r="D235">
            <v>0.6</v>
          </cell>
          <cell r="E235">
            <v>0.6</v>
          </cell>
        </row>
        <row r="236">
          <cell r="B236" t="str">
            <v>Соль</v>
          </cell>
          <cell r="D236">
            <v>0.4</v>
          </cell>
          <cell r="E236">
            <v>0.4</v>
          </cell>
        </row>
        <row r="237">
          <cell r="A237" t="str">
            <v xml:space="preserve">Картофель тушёный </v>
          </cell>
        </row>
        <row r="238">
          <cell r="B238" t="str">
            <v>Картофель</v>
          </cell>
          <cell r="D238">
            <v>143.99</v>
          </cell>
          <cell r="E238">
            <v>93.5</v>
          </cell>
        </row>
        <row r="239">
          <cell r="B239" t="str">
            <v>Лук репчатый</v>
          </cell>
          <cell r="D239">
            <v>20.95</v>
          </cell>
          <cell r="E239">
            <v>17.600000000000001</v>
          </cell>
        </row>
        <row r="240">
          <cell r="B240" t="str">
            <v>Морковь</v>
          </cell>
          <cell r="D240">
            <v>14.63</v>
          </cell>
          <cell r="E240">
            <v>11</v>
          </cell>
        </row>
        <row r="241">
          <cell r="B241" t="str">
            <v>Масло растительное</v>
          </cell>
          <cell r="D241">
            <v>2.2999999999999998</v>
          </cell>
          <cell r="E241">
            <v>2.2999999999999998</v>
          </cell>
        </row>
        <row r="242">
          <cell r="B242" t="str">
            <v>Соль</v>
          </cell>
          <cell r="D242">
            <v>1</v>
          </cell>
          <cell r="E242">
            <v>1</v>
          </cell>
        </row>
        <row r="243">
          <cell r="A243" t="str">
            <v>Компот из сухофруктов</v>
          </cell>
        </row>
        <row r="244">
          <cell r="B244" t="str">
            <v>сухофрукты</v>
          </cell>
          <cell r="D244">
            <v>15.3</v>
          </cell>
          <cell r="E244">
            <v>15</v>
          </cell>
        </row>
        <row r="245">
          <cell r="B245" t="str">
            <v>вода</v>
          </cell>
          <cell r="D245">
            <v>150</v>
          </cell>
          <cell r="E245">
            <v>150</v>
          </cell>
        </row>
        <row r="246">
          <cell r="B246" t="str">
            <v>Сахар</v>
          </cell>
          <cell r="D246">
            <v>4</v>
          </cell>
          <cell r="E246">
            <v>4</v>
          </cell>
        </row>
        <row r="247">
          <cell r="A247" t="str">
            <v>Хлеб сельский</v>
          </cell>
          <cell r="D247">
            <v>30</v>
          </cell>
          <cell r="E247">
            <v>30</v>
          </cell>
        </row>
        <row r="248">
          <cell r="A248" t="str">
            <v>Итого:</v>
          </cell>
        </row>
        <row r="249">
          <cell r="B249" t="str">
            <v>ПОЛДНИК</v>
          </cell>
        </row>
        <row r="250">
          <cell r="A250" t="str">
            <v>Булочка Дорожная</v>
          </cell>
        </row>
        <row r="251">
          <cell r="B251" t="str">
            <v>Мука пшеничная</v>
          </cell>
          <cell r="D251">
            <v>25.2</v>
          </cell>
          <cell r="E251">
            <v>25.2</v>
          </cell>
        </row>
        <row r="252">
          <cell r="B252" t="str">
            <v>Сахар</v>
          </cell>
          <cell r="D252">
            <v>4.8</v>
          </cell>
          <cell r="E252">
            <v>4.8</v>
          </cell>
        </row>
        <row r="253">
          <cell r="B253" t="str">
            <v>Масло сливочное</v>
          </cell>
          <cell r="D253">
            <v>5.2</v>
          </cell>
          <cell r="E253">
            <v>5.2</v>
          </cell>
        </row>
        <row r="254">
          <cell r="B254" t="str">
            <v>Дрожжи сухие</v>
          </cell>
          <cell r="D254">
            <v>0.2</v>
          </cell>
          <cell r="E254">
            <v>0.2</v>
          </cell>
        </row>
        <row r="255">
          <cell r="B255" t="str">
            <v>Соль</v>
          </cell>
          <cell r="D255">
            <v>0.2</v>
          </cell>
          <cell r="E255">
            <v>0.2</v>
          </cell>
        </row>
        <row r="256">
          <cell r="B256" t="str">
            <v>вода</v>
          </cell>
          <cell r="D256">
            <v>12</v>
          </cell>
          <cell r="E256">
            <v>12</v>
          </cell>
        </row>
        <row r="257">
          <cell r="B257" t="str">
            <v>крошка</v>
          </cell>
        </row>
        <row r="258">
          <cell r="B258" t="str">
            <v>Масло сливочное</v>
          </cell>
          <cell r="D258">
            <v>0.8</v>
          </cell>
          <cell r="E258">
            <v>0.8</v>
          </cell>
        </row>
        <row r="259">
          <cell r="B259" t="str">
            <v>мука пшеничная</v>
          </cell>
          <cell r="D259">
            <v>0.8</v>
          </cell>
          <cell r="E259">
            <v>0.8</v>
          </cell>
        </row>
        <row r="260">
          <cell r="B260" t="str">
            <v>Масло растительное</v>
          </cell>
          <cell r="D260">
            <v>0.08</v>
          </cell>
          <cell r="E260">
            <v>0.08</v>
          </cell>
        </row>
        <row r="261">
          <cell r="A261" t="str">
            <v>Ряженка</v>
          </cell>
        </row>
        <row r="262">
          <cell r="B262" t="str">
            <v>ряженка</v>
          </cell>
          <cell r="D262">
            <v>103.63</v>
          </cell>
          <cell r="E262">
            <v>100</v>
          </cell>
        </row>
        <row r="263">
          <cell r="A263" t="str">
            <v>Яйцо вареное</v>
          </cell>
        </row>
        <row r="264">
          <cell r="B264" t="str">
            <v>Яйцо</v>
          </cell>
          <cell r="D264">
            <v>24</v>
          </cell>
          <cell r="E264">
            <v>24</v>
          </cell>
        </row>
        <row r="265">
          <cell r="A265" t="str">
            <v>Капуста тушеная (в сметанном соусе)</v>
          </cell>
        </row>
        <row r="266">
          <cell r="B266" t="str">
            <v>Капуста свежая</v>
          </cell>
          <cell r="D266">
            <v>171.4</v>
          </cell>
          <cell r="E266">
            <v>137.12</v>
          </cell>
        </row>
        <row r="267">
          <cell r="B267" t="str">
            <v>Лук репчатый</v>
          </cell>
          <cell r="D267">
            <v>10.9</v>
          </cell>
          <cell r="E267">
            <v>9.1560000000000006</v>
          </cell>
        </row>
        <row r="268">
          <cell r="B268" t="str">
            <v>Морковь</v>
          </cell>
          <cell r="D268">
            <v>16.279</v>
          </cell>
          <cell r="E268">
            <v>12.24</v>
          </cell>
        </row>
        <row r="269">
          <cell r="B269" t="str">
            <v>Мука пшеничная</v>
          </cell>
          <cell r="D269">
            <v>1.32</v>
          </cell>
          <cell r="E269">
            <v>1.32</v>
          </cell>
        </row>
        <row r="270">
          <cell r="B270" t="str">
            <v>Масло сливочное</v>
          </cell>
          <cell r="D270">
            <v>3.6</v>
          </cell>
          <cell r="E270">
            <v>3.6</v>
          </cell>
        </row>
        <row r="271">
          <cell r="B271" t="str">
            <v>Сахар</v>
          </cell>
          <cell r="D271">
            <v>3.3</v>
          </cell>
          <cell r="E271">
            <v>3.3</v>
          </cell>
        </row>
        <row r="272">
          <cell r="B272" t="str">
            <v>Сметана</v>
          </cell>
          <cell r="D272">
            <v>5.13</v>
          </cell>
          <cell r="E272">
            <v>5.13</v>
          </cell>
        </row>
        <row r="273">
          <cell r="B273" t="str">
            <v>соль</v>
          </cell>
          <cell r="D273">
            <v>0.7</v>
          </cell>
          <cell r="E273">
            <v>0.7</v>
          </cell>
        </row>
        <row r="274">
          <cell r="A274" t="str">
            <v xml:space="preserve">Чай с сахаром </v>
          </cell>
        </row>
        <row r="275">
          <cell r="B275" t="str">
            <v>Заварка</v>
          </cell>
          <cell r="D275">
            <v>0.2</v>
          </cell>
          <cell r="E275">
            <v>0.2</v>
          </cell>
        </row>
        <row r="276">
          <cell r="B276" t="str">
            <v>сахар</v>
          </cell>
          <cell r="D276">
            <v>4</v>
          </cell>
          <cell r="E276">
            <v>4</v>
          </cell>
        </row>
        <row r="277">
          <cell r="B277" t="str">
            <v>Вода</v>
          </cell>
          <cell r="D277">
            <v>160</v>
          </cell>
          <cell r="E277">
            <v>160</v>
          </cell>
        </row>
        <row r="278">
          <cell r="A278" t="str">
            <v>Хлеб пшеничный 1с</v>
          </cell>
          <cell r="D278">
            <v>20</v>
          </cell>
          <cell r="E278">
            <v>20</v>
          </cell>
        </row>
        <row r="279">
          <cell r="A279" t="str">
            <v>Итого:</v>
          </cell>
        </row>
        <row r="280">
          <cell r="A280" t="str">
            <v>ВСЕГО:</v>
          </cell>
        </row>
        <row r="287">
          <cell r="A287" t="str">
            <v>Каша пшённая молочная с маслом</v>
          </cell>
        </row>
        <row r="288">
          <cell r="B288" t="str">
            <v>Крупа пшенная</v>
          </cell>
          <cell r="D288">
            <v>23</v>
          </cell>
          <cell r="E288">
            <v>23</v>
          </cell>
        </row>
        <row r="289">
          <cell r="B289" t="str">
            <v>Молоко</v>
          </cell>
          <cell r="D289">
            <v>65</v>
          </cell>
          <cell r="E289">
            <v>65</v>
          </cell>
        </row>
        <row r="290">
          <cell r="B290" t="str">
            <v>Вода</v>
          </cell>
          <cell r="D290">
            <v>65</v>
          </cell>
          <cell r="E290">
            <v>65</v>
          </cell>
        </row>
        <row r="291">
          <cell r="B291" t="str">
            <v>Сахар</v>
          </cell>
          <cell r="D291">
            <v>0.75</v>
          </cell>
          <cell r="E291">
            <v>0.75</v>
          </cell>
        </row>
        <row r="292">
          <cell r="B292" t="str">
            <v>Соль</v>
          </cell>
          <cell r="D292">
            <v>0.6</v>
          </cell>
          <cell r="E292">
            <v>0.6</v>
          </cell>
        </row>
        <row r="293">
          <cell r="B293" t="str">
            <v>Масло сливочное</v>
          </cell>
          <cell r="D293">
            <v>3</v>
          </cell>
          <cell r="E293">
            <v>3</v>
          </cell>
        </row>
        <row r="294">
          <cell r="A294" t="str">
            <v>Кофейный напиток с  молоком</v>
          </cell>
        </row>
        <row r="295">
          <cell r="B295" t="str">
            <v>Кофейный напиток</v>
          </cell>
          <cell r="D295">
            <v>1.3</v>
          </cell>
          <cell r="E295">
            <v>1.3</v>
          </cell>
        </row>
        <row r="296">
          <cell r="B296" t="str">
            <v>Сахар</v>
          </cell>
          <cell r="D296">
            <v>7</v>
          </cell>
          <cell r="E296">
            <v>7</v>
          </cell>
        </row>
        <row r="297">
          <cell r="B297" t="str">
            <v>Молоко</v>
          </cell>
          <cell r="D297">
            <v>75</v>
          </cell>
          <cell r="E297">
            <v>75</v>
          </cell>
        </row>
        <row r="298">
          <cell r="B298" t="str">
            <v>вода</v>
          </cell>
          <cell r="D298">
            <v>106</v>
          </cell>
          <cell r="E298">
            <v>106</v>
          </cell>
        </row>
        <row r="299">
          <cell r="A299" t="str">
            <v xml:space="preserve">Бутерброд  с сыром, маслом </v>
          </cell>
        </row>
        <row r="300">
          <cell r="B300" t="str">
            <v>Батон нарезной</v>
          </cell>
          <cell r="D300">
            <v>25</v>
          </cell>
          <cell r="E300">
            <v>25</v>
          </cell>
        </row>
        <row r="301">
          <cell r="B301" t="str">
            <v>Сыр</v>
          </cell>
          <cell r="D301">
            <v>5.0999999999999996</v>
          </cell>
          <cell r="E301">
            <v>5</v>
          </cell>
        </row>
        <row r="302">
          <cell r="B302" t="str">
            <v>Масло сливочное</v>
          </cell>
          <cell r="D302">
            <v>3</v>
          </cell>
          <cell r="E302">
            <v>3</v>
          </cell>
        </row>
        <row r="303">
          <cell r="A303" t="str">
            <v>Итого:</v>
          </cell>
        </row>
        <row r="304">
          <cell r="A304" t="str">
            <v>Фрукты свежие</v>
          </cell>
          <cell r="D304">
            <v>96.9</v>
          </cell>
          <cell r="E304">
            <v>85</v>
          </cell>
        </row>
        <row r="305">
          <cell r="A305" t="str">
            <v>яблоко</v>
          </cell>
        </row>
        <row r="306">
          <cell r="A306" t="str">
            <v>Итого:</v>
          </cell>
        </row>
        <row r="308">
          <cell r="B308" t="str">
            <v>ОБЕД</v>
          </cell>
        </row>
        <row r="309">
          <cell r="A309" t="str">
            <v>Салат из свеклы и моркови</v>
          </cell>
        </row>
        <row r="310">
          <cell r="B310" t="str">
            <v>свекла</v>
          </cell>
          <cell r="D310">
            <v>23.17</v>
          </cell>
          <cell r="E310">
            <v>17.04</v>
          </cell>
        </row>
        <row r="311">
          <cell r="B311" t="str">
            <v>морковь</v>
          </cell>
          <cell r="D311">
            <v>17.34</v>
          </cell>
          <cell r="E311">
            <v>13.04</v>
          </cell>
        </row>
        <row r="312">
          <cell r="B312" t="str">
            <v>Масло растительное</v>
          </cell>
          <cell r="D312">
            <v>1.5</v>
          </cell>
          <cell r="E312">
            <v>1.5</v>
          </cell>
        </row>
        <row r="313">
          <cell r="A313" t="str">
            <v>Щи  со свежей капустой, картофелем, на м/б и сметаной</v>
          </cell>
        </row>
        <row r="314">
          <cell r="B314" t="str">
            <v>Капуста свежая</v>
          </cell>
          <cell r="D314">
            <v>37.5</v>
          </cell>
          <cell r="E314">
            <v>30</v>
          </cell>
        </row>
        <row r="315">
          <cell r="B315" t="str">
            <v>Картофель</v>
          </cell>
          <cell r="D315">
            <v>27.72</v>
          </cell>
          <cell r="E315">
            <v>18</v>
          </cell>
        </row>
        <row r="316">
          <cell r="B316" t="str">
            <v>Морковь</v>
          </cell>
          <cell r="D316">
            <v>7.98</v>
          </cell>
          <cell r="E316">
            <v>6</v>
          </cell>
        </row>
        <row r="317">
          <cell r="B317" t="str">
            <v>Лук репчатый</v>
          </cell>
          <cell r="D317">
            <v>7.14</v>
          </cell>
          <cell r="E317">
            <v>6</v>
          </cell>
        </row>
        <row r="318">
          <cell r="B318" t="str">
            <v>Масло растительное</v>
          </cell>
          <cell r="D318">
            <v>3</v>
          </cell>
          <cell r="E318">
            <v>3</v>
          </cell>
        </row>
        <row r="319">
          <cell r="B319" t="str">
            <v>Сметана</v>
          </cell>
          <cell r="D319">
            <v>5</v>
          </cell>
          <cell r="E319">
            <v>5</v>
          </cell>
        </row>
        <row r="320">
          <cell r="B320" t="str">
            <v>Соль</v>
          </cell>
          <cell r="D320">
            <v>0.5</v>
          </cell>
          <cell r="E320">
            <v>0.5</v>
          </cell>
        </row>
        <row r="321">
          <cell r="B321" t="str">
            <v>Вода</v>
          </cell>
          <cell r="D321">
            <v>120</v>
          </cell>
          <cell r="E321">
            <v>120</v>
          </cell>
        </row>
        <row r="322">
          <cell r="A322" t="str">
            <v>Жаркое по-домашнему из отварной говядины</v>
          </cell>
        </row>
        <row r="323">
          <cell r="B323" t="str">
            <v>говядина</v>
          </cell>
          <cell r="D323">
            <v>34</v>
          </cell>
          <cell r="E323">
            <v>34</v>
          </cell>
        </row>
        <row r="324">
          <cell r="B324" t="str">
            <v>Масса тушеного мяса</v>
          </cell>
          <cell r="E324">
            <v>21</v>
          </cell>
        </row>
        <row r="325">
          <cell r="B325" t="str">
            <v>Картофель</v>
          </cell>
          <cell r="D325">
            <v>134.13399999999999</v>
          </cell>
          <cell r="E325">
            <v>87.1</v>
          </cell>
        </row>
        <row r="326">
          <cell r="B326" t="str">
            <v>Лук репчатый</v>
          </cell>
          <cell r="D326">
            <v>13.095000000000001</v>
          </cell>
          <cell r="E326">
            <v>11</v>
          </cell>
        </row>
        <row r="327">
          <cell r="B327" t="str">
            <v>Масло растительное</v>
          </cell>
          <cell r="D327">
            <v>4</v>
          </cell>
          <cell r="E327">
            <v>4</v>
          </cell>
        </row>
        <row r="328">
          <cell r="B328" t="str">
            <v>соль</v>
          </cell>
          <cell r="D328">
            <v>0.4</v>
          </cell>
          <cell r="E328">
            <v>0.4</v>
          </cell>
        </row>
        <row r="329">
          <cell r="B329" t="str">
            <v>масса готовых овощей</v>
          </cell>
          <cell r="E329">
            <v>109</v>
          </cell>
        </row>
        <row r="330">
          <cell r="A330" t="str">
            <v>Кисель</v>
          </cell>
        </row>
        <row r="331">
          <cell r="B331" t="str">
            <v>Кисель-концентрат</v>
          </cell>
          <cell r="D331">
            <v>17.5</v>
          </cell>
          <cell r="E331">
            <v>17.5</v>
          </cell>
        </row>
        <row r="332">
          <cell r="B332" t="str">
            <v>Сахар</v>
          </cell>
          <cell r="D332">
            <v>4</v>
          </cell>
          <cell r="E332">
            <v>4</v>
          </cell>
        </row>
        <row r="333">
          <cell r="B333" t="str">
            <v>вода</v>
          </cell>
          <cell r="D333">
            <v>150</v>
          </cell>
          <cell r="E333">
            <v>150</v>
          </cell>
        </row>
        <row r="334">
          <cell r="A334" t="str">
            <v>Хлеб сельский</v>
          </cell>
          <cell r="D334">
            <v>30</v>
          </cell>
          <cell r="E334">
            <v>30</v>
          </cell>
        </row>
        <row r="335">
          <cell r="A335" t="str">
            <v>Итого:</v>
          </cell>
        </row>
        <row r="336">
          <cell r="B336" t="str">
            <v>ПОЛДНИК</v>
          </cell>
        </row>
        <row r="337">
          <cell r="A337" t="str">
            <v>Кондитерские изделия</v>
          </cell>
        </row>
        <row r="338">
          <cell r="A338" t="str">
            <v>вафли</v>
          </cell>
          <cell r="D338">
            <v>21</v>
          </cell>
          <cell r="E338">
            <v>21</v>
          </cell>
        </row>
        <row r="339">
          <cell r="A339" t="str">
            <v>Кефир</v>
          </cell>
        </row>
        <row r="340">
          <cell r="B340" t="str">
            <v>кефир</v>
          </cell>
          <cell r="D340">
            <v>103.63</v>
          </cell>
          <cell r="E340">
            <v>100</v>
          </cell>
        </row>
        <row r="341">
          <cell r="A341" t="str">
            <v>Суфле рыбное</v>
          </cell>
        </row>
        <row r="342">
          <cell r="B342" t="str">
            <v>рыба фарш</v>
          </cell>
          <cell r="D342">
            <v>53</v>
          </cell>
          <cell r="E342">
            <v>53</v>
          </cell>
        </row>
        <row r="343">
          <cell r="B343" t="str">
            <v>масса отварной рыбы</v>
          </cell>
          <cell r="E343">
            <v>43</v>
          </cell>
        </row>
        <row r="344">
          <cell r="B344" t="str">
            <v>Молоко</v>
          </cell>
          <cell r="D344">
            <v>20.6</v>
          </cell>
          <cell r="E344">
            <v>20.6</v>
          </cell>
        </row>
        <row r="345">
          <cell r="B345" t="str">
            <v>Масло сливочное</v>
          </cell>
          <cell r="D345">
            <v>2</v>
          </cell>
          <cell r="E345">
            <v>2</v>
          </cell>
        </row>
        <row r="346">
          <cell r="B346" t="str">
            <v>Мука пшеничная</v>
          </cell>
          <cell r="D346">
            <v>2.5</v>
          </cell>
          <cell r="E346">
            <v>2.5</v>
          </cell>
        </row>
        <row r="347">
          <cell r="B347" t="str">
            <v>Соль</v>
          </cell>
          <cell r="D347">
            <v>0.3</v>
          </cell>
          <cell r="E347">
            <v>0.3</v>
          </cell>
        </row>
        <row r="348">
          <cell r="B348" t="str">
            <v>соус молочный</v>
          </cell>
          <cell r="E348">
            <v>20.76</v>
          </cell>
        </row>
        <row r="349">
          <cell r="B349" t="str">
            <v>Яйцо</v>
          </cell>
          <cell r="D349">
            <v>8.06</v>
          </cell>
          <cell r="E349">
            <v>8.06</v>
          </cell>
        </row>
        <row r="350">
          <cell r="B350" t="str">
            <v>масса полуфабриката</v>
          </cell>
          <cell r="E350">
            <v>68.760000000000005</v>
          </cell>
        </row>
        <row r="351">
          <cell r="B351" t="str">
            <v>Масло растительное</v>
          </cell>
          <cell r="D351">
            <v>1</v>
          </cell>
          <cell r="E351">
            <v>1</v>
          </cell>
        </row>
        <row r="352">
          <cell r="A352" t="str">
            <v>Макароны отварные</v>
          </cell>
        </row>
        <row r="353">
          <cell r="B353" t="str">
            <v>макаронные изделия</v>
          </cell>
          <cell r="D353">
            <v>38.5</v>
          </cell>
          <cell r="E353">
            <v>38.5</v>
          </cell>
        </row>
        <row r="354">
          <cell r="B354" t="str">
            <v>Масло сливочное</v>
          </cell>
          <cell r="D354">
            <v>2.2000000000000002</v>
          </cell>
          <cell r="E354">
            <v>2.2000000000000002</v>
          </cell>
        </row>
        <row r="355">
          <cell r="B355" t="str">
            <v>Соль</v>
          </cell>
          <cell r="D355">
            <v>0.4</v>
          </cell>
          <cell r="E355">
            <v>0.4</v>
          </cell>
        </row>
        <row r="356">
          <cell r="A356" t="str">
            <v xml:space="preserve">Чай с сахаром </v>
          </cell>
        </row>
        <row r="357">
          <cell r="B357" t="str">
            <v>Заварка</v>
          </cell>
          <cell r="D357">
            <v>0.2</v>
          </cell>
          <cell r="E357">
            <v>0.2</v>
          </cell>
        </row>
        <row r="358">
          <cell r="B358" t="str">
            <v>сахар</v>
          </cell>
          <cell r="D358">
            <v>4</v>
          </cell>
          <cell r="E358">
            <v>4</v>
          </cell>
        </row>
        <row r="359">
          <cell r="B359" t="str">
            <v>Вода</v>
          </cell>
          <cell r="D359">
            <v>160</v>
          </cell>
          <cell r="E359">
            <v>160</v>
          </cell>
        </row>
        <row r="360">
          <cell r="A360" t="str">
            <v>Хлеб пшеничный 1с</v>
          </cell>
          <cell r="D360">
            <v>20</v>
          </cell>
          <cell r="E360">
            <v>20</v>
          </cell>
        </row>
        <row r="361">
          <cell r="A361" t="str">
            <v>Итого:</v>
          </cell>
        </row>
        <row r="362">
          <cell r="A362" t="str">
            <v>ВСЕГО:</v>
          </cell>
        </row>
        <row r="368">
          <cell r="B368" t="str">
            <v>ЗАВТРАК</v>
          </cell>
        </row>
        <row r="369">
          <cell r="A369" t="str">
            <v>Каша полбяная молочная с маслом</v>
          </cell>
        </row>
        <row r="370">
          <cell r="B370" t="str">
            <v>Полба</v>
          </cell>
          <cell r="D370">
            <v>19</v>
          </cell>
          <cell r="E370">
            <v>19</v>
          </cell>
        </row>
        <row r="371">
          <cell r="B371" t="str">
            <v>Молоко</v>
          </cell>
          <cell r="D371">
            <v>55</v>
          </cell>
          <cell r="E371">
            <v>55</v>
          </cell>
        </row>
        <row r="372">
          <cell r="B372" t="str">
            <v>Вода</v>
          </cell>
          <cell r="D372">
            <v>65</v>
          </cell>
          <cell r="E372">
            <v>65</v>
          </cell>
        </row>
        <row r="373">
          <cell r="B373" t="str">
            <v>Сахар</v>
          </cell>
          <cell r="D373">
            <v>0.75</v>
          </cell>
          <cell r="E373">
            <v>0.75</v>
          </cell>
        </row>
        <row r="374">
          <cell r="B374" t="str">
            <v>Соль</v>
          </cell>
          <cell r="D374">
            <v>1</v>
          </cell>
          <cell r="E374">
            <v>1</v>
          </cell>
        </row>
        <row r="375">
          <cell r="B375" t="str">
            <v>Масло сливочное</v>
          </cell>
          <cell r="D375">
            <v>3</v>
          </cell>
          <cell r="E375">
            <v>3</v>
          </cell>
        </row>
        <row r="376">
          <cell r="A376" t="str">
            <v>Какао с  молоком</v>
          </cell>
        </row>
        <row r="377">
          <cell r="B377" t="str">
            <v>Какао-порошок</v>
          </cell>
          <cell r="D377">
            <v>1.3</v>
          </cell>
          <cell r="E377">
            <v>1.3</v>
          </cell>
        </row>
        <row r="378">
          <cell r="B378" t="str">
            <v>Сахар</v>
          </cell>
          <cell r="D378">
            <v>7</v>
          </cell>
          <cell r="E378">
            <v>7</v>
          </cell>
        </row>
        <row r="379">
          <cell r="B379" t="str">
            <v>Молоко</v>
          </cell>
          <cell r="D379">
            <v>80</v>
          </cell>
          <cell r="E379">
            <v>80</v>
          </cell>
        </row>
        <row r="380">
          <cell r="B380" t="str">
            <v>вода</v>
          </cell>
          <cell r="D380">
            <v>90</v>
          </cell>
          <cell r="E380">
            <v>90</v>
          </cell>
        </row>
        <row r="381">
          <cell r="A381" t="str">
            <v>Бутерброд  с маслом сливочным</v>
          </cell>
        </row>
        <row r="382">
          <cell r="B382" t="str">
            <v>Батон нарезной</v>
          </cell>
          <cell r="D382">
            <v>25</v>
          </cell>
          <cell r="E382">
            <v>25</v>
          </cell>
        </row>
        <row r="383">
          <cell r="B383" t="str">
            <v>Масло сливочное</v>
          </cell>
          <cell r="D383">
            <v>5</v>
          </cell>
          <cell r="E383">
            <v>5</v>
          </cell>
        </row>
        <row r="384">
          <cell r="A384" t="str">
            <v>Итого:</v>
          </cell>
        </row>
        <row r="385">
          <cell r="A385" t="str">
            <v>Сок</v>
          </cell>
          <cell r="D385">
            <v>125</v>
          </cell>
          <cell r="E385">
            <v>125</v>
          </cell>
        </row>
        <row r="386">
          <cell r="A386" t="str">
            <v>вишневый</v>
          </cell>
        </row>
        <row r="387">
          <cell r="A387" t="str">
            <v>Итого:</v>
          </cell>
        </row>
        <row r="389">
          <cell r="B389" t="str">
            <v>ОБЕД</v>
          </cell>
        </row>
        <row r="390">
          <cell r="A390" t="str">
            <v>Салат витаминный</v>
          </cell>
        </row>
        <row r="391">
          <cell r="B391" t="str">
            <v>Капуста свежая</v>
          </cell>
          <cell r="D391">
            <v>26.25</v>
          </cell>
          <cell r="E391">
            <v>21</v>
          </cell>
        </row>
        <row r="392">
          <cell r="B392" t="str">
            <v>Морковь</v>
          </cell>
          <cell r="D392">
            <v>9.9700000000000006</v>
          </cell>
          <cell r="E392">
            <v>7.5</v>
          </cell>
        </row>
        <row r="393">
          <cell r="B393" t="str">
            <v>Яблоки</v>
          </cell>
          <cell r="D393">
            <v>7.5</v>
          </cell>
          <cell r="E393">
            <v>6.75</v>
          </cell>
        </row>
        <row r="394">
          <cell r="B394" t="str">
            <v>Масло растительное</v>
          </cell>
          <cell r="D394">
            <v>0.4</v>
          </cell>
          <cell r="E394">
            <v>0.4</v>
          </cell>
        </row>
        <row r="395">
          <cell r="B395" t="str">
            <v>Сахар</v>
          </cell>
          <cell r="D395">
            <v>0.4</v>
          </cell>
          <cell r="E395">
            <v>0.4</v>
          </cell>
        </row>
        <row r="396">
          <cell r="A396" t="str">
            <v>Свекольник с курицей, со сметаной</v>
          </cell>
        </row>
        <row r="397">
          <cell r="B397" t="str">
            <v>цыплята</v>
          </cell>
          <cell r="D397">
            <v>22.62</v>
          </cell>
          <cell r="E397">
            <v>14.7</v>
          </cell>
        </row>
        <row r="398">
          <cell r="B398" t="str">
            <v>Свекла</v>
          </cell>
          <cell r="D398">
            <v>52.08</v>
          </cell>
          <cell r="E398">
            <v>38.299999999999997</v>
          </cell>
        </row>
        <row r="399">
          <cell r="B399" t="str">
            <v>Картофель</v>
          </cell>
          <cell r="D399">
            <v>39.880000000000003</v>
          </cell>
          <cell r="E399">
            <v>25.9</v>
          </cell>
        </row>
        <row r="400">
          <cell r="B400" t="str">
            <v>Морковь</v>
          </cell>
          <cell r="D400">
            <v>8.77</v>
          </cell>
          <cell r="E400">
            <v>6.6</v>
          </cell>
        </row>
        <row r="401">
          <cell r="B401" t="str">
            <v>Лук репчатый</v>
          </cell>
          <cell r="D401">
            <v>7.98</v>
          </cell>
          <cell r="E401">
            <v>6.7</v>
          </cell>
        </row>
        <row r="402">
          <cell r="B402" t="str">
            <v>Масло растительное</v>
          </cell>
          <cell r="D402">
            <v>2</v>
          </cell>
          <cell r="E402">
            <v>2</v>
          </cell>
        </row>
        <row r="403">
          <cell r="B403" t="str">
            <v>Сахар</v>
          </cell>
          <cell r="D403">
            <v>1.3</v>
          </cell>
          <cell r="E403">
            <v>1.3</v>
          </cell>
        </row>
        <row r="404">
          <cell r="B404" t="str">
            <v>Сметана</v>
          </cell>
          <cell r="D404">
            <v>5</v>
          </cell>
          <cell r="E404">
            <v>5</v>
          </cell>
        </row>
        <row r="405">
          <cell r="B405" t="str">
            <v>Соль</v>
          </cell>
          <cell r="D405">
            <v>0.5</v>
          </cell>
          <cell r="E405">
            <v>0.5</v>
          </cell>
        </row>
        <row r="406">
          <cell r="B406" t="str">
            <v>Вода</v>
          </cell>
          <cell r="D406">
            <v>120</v>
          </cell>
          <cell r="E406">
            <v>120</v>
          </cell>
        </row>
        <row r="407">
          <cell r="A407" t="str">
            <v>Плов из курицы</v>
          </cell>
        </row>
        <row r="408">
          <cell r="B408" t="str">
            <v>Цыплята</v>
          </cell>
          <cell r="D408">
            <v>85</v>
          </cell>
          <cell r="E408">
            <v>55.25</v>
          </cell>
        </row>
        <row r="409">
          <cell r="B409" t="str">
            <v>Масло растительное</v>
          </cell>
          <cell r="D409">
            <v>2.4</v>
          </cell>
          <cell r="E409">
            <v>2.4</v>
          </cell>
        </row>
        <row r="410">
          <cell r="B410" t="str">
            <v>масса готового мяса</v>
          </cell>
          <cell r="E410">
            <v>40.6</v>
          </cell>
        </row>
        <row r="411">
          <cell r="B411" t="str">
            <v>Масло растительное</v>
          </cell>
          <cell r="D411">
            <v>2.4</v>
          </cell>
          <cell r="E411">
            <v>2.4</v>
          </cell>
        </row>
        <row r="412">
          <cell r="B412" t="str">
            <v>Морковь</v>
          </cell>
          <cell r="D412">
            <v>15.428000000000001</v>
          </cell>
          <cell r="E412">
            <v>11.6</v>
          </cell>
        </row>
        <row r="413">
          <cell r="B413" t="str">
            <v>Лук репчатый</v>
          </cell>
          <cell r="D413">
            <v>6.76</v>
          </cell>
          <cell r="E413">
            <v>5.68</v>
          </cell>
        </row>
        <row r="414">
          <cell r="B414" t="str">
            <v>крупа рисовая</v>
          </cell>
          <cell r="D414">
            <v>31.28</v>
          </cell>
          <cell r="E414">
            <v>31.28</v>
          </cell>
        </row>
        <row r="415">
          <cell r="B415" t="str">
            <v>соль</v>
          </cell>
          <cell r="D415">
            <v>0.5</v>
          </cell>
          <cell r="E415">
            <v>0.5</v>
          </cell>
        </row>
        <row r="416">
          <cell r="B416" t="str">
            <v>масса гарнира</v>
          </cell>
          <cell r="E416">
            <v>89.4</v>
          </cell>
        </row>
        <row r="417">
          <cell r="A417" t="str">
            <v>Компот из свежих яблок</v>
          </cell>
        </row>
        <row r="418">
          <cell r="B418" t="str">
            <v>Яблоки</v>
          </cell>
          <cell r="D418">
            <v>34</v>
          </cell>
          <cell r="E418">
            <v>30</v>
          </cell>
        </row>
        <row r="419">
          <cell r="B419" t="str">
            <v>Сахар</v>
          </cell>
          <cell r="D419">
            <v>4</v>
          </cell>
          <cell r="E419">
            <v>4</v>
          </cell>
        </row>
        <row r="420">
          <cell r="B420" t="str">
            <v>Вода</v>
          </cell>
          <cell r="D420">
            <v>130</v>
          </cell>
          <cell r="E420">
            <v>130</v>
          </cell>
        </row>
        <row r="421">
          <cell r="A421" t="str">
            <v>Хлеб сельский</v>
          </cell>
          <cell r="D421">
            <v>30</v>
          </cell>
          <cell r="E421">
            <v>30</v>
          </cell>
        </row>
        <row r="422">
          <cell r="A422" t="str">
            <v>Итого:</v>
          </cell>
        </row>
        <row r="423">
          <cell r="B423" t="str">
            <v>ПОЛДНИК</v>
          </cell>
        </row>
        <row r="424">
          <cell r="A424" t="str">
            <v>Кондитерские изделия</v>
          </cell>
        </row>
        <row r="425">
          <cell r="A425" t="str">
            <v>крекер</v>
          </cell>
          <cell r="D425">
            <v>10</v>
          </cell>
          <cell r="E425">
            <v>10</v>
          </cell>
        </row>
        <row r="426">
          <cell r="A426" t="str">
            <v>Молоко кипяченое</v>
          </cell>
        </row>
        <row r="427">
          <cell r="B427" t="str">
            <v>молоко</v>
          </cell>
          <cell r="D427">
            <v>105.36</v>
          </cell>
          <cell r="E427">
            <v>100</v>
          </cell>
        </row>
        <row r="428">
          <cell r="A428" t="str">
            <v>Запеканка картофельная с овощами,соусом</v>
          </cell>
        </row>
        <row r="429">
          <cell r="B429" t="str">
            <v>Картофель</v>
          </cell>
          <cell r="D429">
            <v>152.46</v>
          </cell>
          <cell r="E429">
            <v>99</v>
          </cell>
        </row>
        <row r="430">
          <cell r="B430" t="str">
            <v xml:space="preserve">Морковь </v>
          </cell>
          <cell r="D430">
            <v>10.906000000000001</v>
          </cell>
          <cell r="E430">
            <v>8.1999999999999993</v>
          </cell>
        </row>
        <row r="431">
          <cell r="B431" t="str">
            <v>Лук репчатый</v>
          </cell>
          <cell r="D431">
            <v>13.1</v>
          </cell>
          <cell r="E431">
            <v>11.004</v>
          </cell>
        </row>
        <row r="432">
          <cell r="B432" t="str">
            <v>Яйцо</v>
          </cell>
          <cell r="D432">
            <v>11</v>
          </cell>
          <cell r="E432">
            <v>11</v>
          </cell>
        </row>
        <row r="433">
          <cell r="B433" t="str">
            <v>Сметана</v>
          </cell>
          <cell r="D433">
            <v>2.7</v>
          </cell>
          <cell r="E433">
            <v>2.7</v>
          </cell>
        </row>
        <row r="434">
          <cell r="B434" t="str">
            <v>Сухари панировочные</v>
          </cell>
          <cell r="D434">
            <v>2.71</v>
          </cell>
          <cell r="E434">
            <v>2.71</v>
          </cell>
        </row>
        <row r="435">
          <cell r="B435" t="str">
            <v>Соль</v>
          </cell>
          <cell r="D435">
            <v>0.6</v>
          </cell>
          <cell r="E435">
            <v>0.6</v>
          </cell>
        </row>
        <row r="436">
          <cell r="B436" t="str">
            <v>Масло растительное</v>
          </cell>
          <cell r="D436">
            <v>5.5</v>
          </cell>
          <cell r="E436">
            <v>5.5</v>
          </cell>
        </row>
        <row r="437">
          <cell r="B437" t="str">
            <v>масса готовой заготовки</v>
          </cell>
          <cell r="E437">
            <v>110</v>
          </cell>
        </row>
        <row r="438">
          <cell r="B438" t="str">
            <v>Сметана</v>
          </cell>
          <cell r="D438">
            <v>2.5</v>
          </cell>
          <cell r="E438">
            <v>2.5</v>
          </cell>
        </row>
        <row r="439">
          <cell r="B439" t="str">
            <v>Мука пшеничная</v>
          </cell>
          <cell r="D439">
            <v>0.75</v>
          </cell>
          <cell r="E439">
            <v>0.75</v>
          </cell>
        </row>
        <row r="440">
          <cell r="B440" t="str">
            <v>Вода</v>
          </cell>
          <cell r="D440">
            <v>7.5</v>
          </cell>
          <cell r="E440">
            <v>7.5</v>
          </cell>
        </row>
        <row r="441">
          <cell r="B441" t="str">
            <v>Соус сметанный</v>
          </cell>
          <cell r="E441">
            <v>10</v>
          </cell>
        </row>
        <row r="442">
          <cell r="A442" t="str">
            <v xml:space="preserve">Чай с сахаром </v>
          </cell>
        </row>
        <row r="443">
          <cell r="B443" t="str">
            <v>Заварка</v>
          </cell>
          <cell r="D443">
            <v>0.2</v>
          </cell>
          <cell r="E443">
            <v>0.2</v>
          </cell>
        </row>
        <row r="444">
          <cell r="B444" t="str">
            <v>сахар</v>
          </cell>
          <cell r="D444">
            <v>4</v>
          </cell>
          <cell r="E444">
            <v>4</v>
          </cell>
        </row>
        <row r="445">
          <cell r="B445" t="str">
            <v>Вода</v>
          </cell>
          <cell r="D445">
            <v>160</v>
          </cell>
          <cell r="E445">
            <v>160</v>
          </cell>
        </row>
        <row r="446">
          <cell r="A446" t="str">
            <v>Хлеб пшеничный 1с</v>
          </cell>
          <cell r="D446">
            <v>20</v>
          </cell>
          <cell r="E446">
            <v>20</v>
          </cell>
        </row>
        <row r="447">
          <cell r="A447" t="str">
            <v>Итого:</v>
          </cell>
        </row>
        <row r="448">
          <cell r="A448" t="str">
            <v>ВСЕГО:</v>
          </cell>
        </row>
        <row r="457">
          <cell r="B457" t="str">
            <v>ЗАВТРАК</v>
          </cell>
        </row>
        <row r="458">
          <cell r="A458" t="str">
            <v>Каша  геркулесовая молочная с маслом</v>
          </cell>
        </row>
        <row r="459">
          <cell r="B459" t="str">
            <v>Крупа геркулесовая</v>
          </cell>
          <cell r="D459">
            <v>19</v>
          </cell>
          <cell r="E459">
            <v>19</v>
          </cell>
        </row>
        <row r="460">
          <cell r="B460" t="str">
            <v>Молоко</v>
          </cell>
          <cell r="D460">
            <v>75</v>
          </cell>
          <cell r="E460">
            <v>75</v>
          </cell>
        </row>
        <row r="461">
          <cell r="B461" t="str">
            <v>Сахар</v>
          </cell>
          <cell r="D461">
            <v>2</v>
          </cell>
          <cell r="E461">
            <v>2</v>
          </cell>
        </row>
        <row r="462">
          <cell r="B462" t="str">
            <v>Вода</v>
          </cell>
          <cell r="D462">
            <v>57</v>
          </cell>
          <cell r="E462">
            <v>57</v>
          </cell>
        </row>
        <row r="463">
          <cell r="B463" t="str">
            <v>Соль</v>
          </cell>
          <cell r="D463">
            <v>0.8</v>
          </cell>
          <cell r="E463">
            <v>0.8</v>
          </cell>
        </row>
        <row r="464">
          <cell r="B464" t="str">
            <v>Масло сливочное</v>
          </cell>
          <cell r="D464">
            <v>3</v>
          </cell>
          <cell r="E464">
            <v>3</v>
          </cell>
        </row>
        <row r="465">
          <cell r="A465" t="str">
            <v>Чай с молоком,сахаром</v>
          </cell>
        </row>
        <row r="466">
          <cell r="B466" t="str">
            <v>Заварка</v>
          </cell>
          <cell r="D466">
            <v>0.2</v>
          </cell>
          <cell r="E466">
            <v>0.2</v>
          </cell>
        </row>
        <row r="467">
          <cell r="B467" t="str">
            <v>Сахар</v>
          </cell>
          <cell r="D467">
            <v>4</v>
          </cell>
          <cell r="E467">
            <v>4</v>
          </cell>
        </row>
        <row r="468">
          <cell r="B468" t="str">
            <v>Молоко</v>
          </cell>
          <cell r="D468">
            <v>42</v>
          </cell>
          <cell r="E468">
            <v>42</v>
          </cell>
        </row>
        <row r="469">
          <cell r="B469" t="str">
            <v>Вода</v>
          </cell>
          <cell r="D469">
            <v>115</v>
          </cell>
          <cell r="E469">
            <v>115</v>
          </cell>
        </row>
        <row r="470">
          <cell r="A470" t="str">
            <v xml:space="preserve">Бутерброд  с сыром, маслом </v>
          </cell>
        </row>
        <row r="471">
          <cell r="B471" t="str">
            <v>Батон нарезной</v>
          </cell>
          <cell r="D471">
            <v>25</v>
          </cell>
          <cell r="E471">
            <v>25</v>
          </cell>
        </row>
        <row r="472">
          <cell r="B472" t="str">
            <v>Сыр</v>
          </cell>
          <cell r="D472">
            <v>5.0999999999999996</v>
          </cell>
          <cell r="E472">
            <v>5</v>
          </cell>
        </row>
        <row r="473">
          <cell r="B473" t="str">
            <v>Масло сливочное</v>
          </cell>
          <cell r="D473">
            <v>3</v>
          </cell>
          <cell r="E473">
            <v>3</v>
          </cell>
        </row>
        <row r="474">
          <cell r="A474" t="str">
            <v>Итого:</v>
          </cell>
        </row>
        <row r="475">
          <cell r="A475" t="str">
            <v>Фрукты свежие</v>
          </cell>
          <cell r="D475">
            <v>96.9</v>
          </cell>
          <cell r="E475">
            <v>85</v>
          </cell>
        </row>
        <row r="476">
          <cell r="A476" t="str">
            <v>яблоко</v>
          </cell>
        </row>
        <row r="477">
          <cell r="A477" t="str">
            <v>Итого:</v>
          </cell>
        </row>
        <row r="479">
          <cell r="B479" t="str">
            <v>ОБЕД</v>
          </cell>
        </row>
        <row r="480">
          <cell r="A480" t="str">
            <v>Салат из  свежей капусты</v>
          </cell>
        </row>
        <row r="481">
          <cell r="B481" t="str">
            <v>Капуста свежая</v>
          </cell>
          <cell r="D481">
            <v>30.37</v>
          </cell>
          <cell r="E481">
            <v>24.3</v>
          </cell>
        </row>
        <row r="482">
          <cell r="B482" t="str">
            <v>Морковь</v>
          </cell>
          <cell r="D482">
            <v>3.99</v>
          </cell>
          <cell r="E482">
            <v>3</v>
          </cell>
        </row>
        <row r="483">
          <cell r="B483" t="str">
            <v>Сахар</v>
          </cell>
          <cell r="D483">
            <v>0.5</v>
          </cell>
          <cell r="E483">
            <v>0.5</v>
          </cell>
        </row>
        <row r="484">
          <cell r="B484" t="str">
            <v>Масло растительное</v>
          </cell>
          <cell r="D484">
            <v>1.5</v>
          </cell>
          <cell r="E484">
            <v>1.5</v>
          </cell>
        </row>
        <row r="485">
          <cell r="B485" t="str">
            <v>соль</v>
          </cell>
          <cell r="D485">
            <v>0.1</v>
          </cell>
          <cell r="E485">
            <v>0.1</v>
          </cell>
        </row>
        <row r="486">
          <cell r="A486" t="str">
            <v>Рассольник ленинградский с курицей, со сметаной</v>
          </cell>
        </row>
        <row r="487">
          <cell r="B487" t="str">
            <v>цыплята</v>
          </cell>
          <cell r="D487">
            <v>22.614999999999998</v>
          </cell>
          <cell r="E487">
            <v>14.7</v>
          </cell>
        </row>
        <row r="488">
          <cell r="B488" t="str">
            <v>Картофель</v>
          </cell>
          <cell r="D488">
            <v>69.3</v>
          </cell>
          <cell r="E488">
            <v>45</v>
          </cell>
        </row>
        <row r="489">
          <cell r="B489" t="str">
            <v>Крупа перловая</v>
          </cell>
          <cell r="D489">
            <v>6</v>
          </cell>
          <cell r="E489">
            <v>6</v>
          </cell>
        </row>
        <row r="490">
          <cell r="B490" t="str">
            <v>Морковь</v>
          </cell>
          <cell r="D490">
            <v>7.98</v>
          </cell>
          <cell r="E490">
            <v>6</v>
          </cell>
        </row>
        <row r="491">
          <cell r="B491" t="str">
            <v>Лук репчатый</v>
          </cell>
          <cell r="D491">
            <v>3.57</v>
          </cell>
          <cell r="E491">
            <v>2.99</v>
          </cell>
        </row>
        <row r="492">
          <cell r="B492" t="str">
            <v>Масло растительное</v>
          </cell>
          <cell r="D492">
            <v>2</v>
          </cell>
          <cell r="E492">
            <v>2</v>
          </cell>
        </row>
        <row r="493">
          <cell r="B493" t="str">
            <v>Огурцы соленые</v>
          </cell>
          <cell r="D493">
            <v>16</v>
          </cell>
          <cell r="E493">
            <v>9</v>
          </cell>
        </row>
        <row r="494">
          <cell r="B494" t="str">
            <v>Сметана</v>
          </cell>
          <cell r="D494">
            <v>5</v>
          </cell>
          <cell r="E494">
            <v>5</v>
          </cell>
        </row>
        <row r="495">
          <cell r="B495" t="str">
            <v>Соль</v>
          </cell>
          <cell r="D495">
            <v>0.8</v>
          </cell>
          <cell r="E495">
            <v>0.8</v>
          </cell>
        </row>
        <row r="496">
          <cell r="B496" t="str">
            <v>Вода</v>
          </cell>
          <cell r="D496">
            <v>114</v>
          </cell>
          <cell r="E496">
            <v>114</v>
          </cell>
        </row>
        <row r="497">
          <cell r="A497" t="str">
            <v>Биточки куриные "Солнышко"</v>
          </cell>
        </row>
        <row r="498">
          <cell r="B498" t="str">
            <v>цыплята</v>
          </cell>
          <cell r="D498">
            <v>60.15</v>
          </cell>
          <cell r="E498">
            <v>39.1</v>
          </cell>
        </row>
        <row r="499">
          <cell r="B499" t="str">
            <v>Морковь</v>
          </cell>
          <cell r="D499">
            <v>16.625</v>
          </cell>
          <cell r="E499">
            <v>12.5</v>
          </cell>
        </row>
        <row r="500">
          <cell r="B500" t="str">
            <v>Лук репчатый</v>
          </cell>
          <cell r="D500">
            <v>8.57</v>
          </cell>
          <cell r="E500">
            <v>7.2</v>
          </cell>
        </row>
        <row r="501">
          <cell r="B501" t="str">
            <v>Яйцо</v>
          </cell>
          <cell r="D501">
            <v>1.5</v>
          </cell>
          <cell r="E501">
            <v>1.5</v>
          </cell>
        </row>
        <row r="502">
          <cell r="B502" t="str">
            <v>соль</v>
          </cell>
          <cell r="D502">
            <v>0.5</v>
          </cell>
          <cell r="E502">
            <v>0.5</v>
          </cell>
        </row>
        <row r="503">
          <cell r="B503" t="str">
            <v>сухари панировочные</v>
          </cell>
          <cell r="D503">
            <v>4</v>
          </cell>
          <cell r="E503">
            <v>4</v>
          </cell>
        </row>
        <row r="504">
          <cell r="B504" t="str">
            <v>Масса полуфабриката</v>
          </cell>
          <cell r="E504">
            <v>58</v>
          </cell>
        </row>
        <row r="505">
          <cell r="B505" t="str">
            <v>Масло растительное</v>
          </cell>
          <cell r="D505">
            <v>1</v>
          </cell>
          <cell r="E505">
            <v>1</v>
          </cell>
        </row>
        <row r="506">
          <cell r="A506" t="str">
            <v>Макароны отварные</v>
          </cell>
        </row>
        <row r="507">
          <cell r="B507" t="str">
            <v>макаронные изделия</v>
          </cell>
          <cell r="D507">
            <v>38.5</v>
          </cell>
          <cell r="E507">
            <v>38.5</v>
          </cell>
        </row>
        <row r="508">
          <cell r="B508" t="str">
            <v>Масло сливочное</v>
          </cell>
          <cell r="D508">
            <v>2.2000000000000002</v>
          </cell>
          <cell r="E508">
            <v>2.2000000000000002</v>
          </cell>
        </row>
        <row r="509">
          <cell r="B509" t="str">
            <v>Соль</v>
          </cell>
          <cell r="D509">
            <v>0.4</v>
          </cell>
          <cell r="E509">
            <v>0.4</v>
          </cell>
        </row>
        <row r="510">
          <cell r="A510" t="str">
            <v>Кисель</v>
          </cell>
        </row>
        <row r="511">
          <cell r="B511" t="str">
            <v>Кисель-концентрат</v>
          </cell>
          <cell r="D511">
            <v>17.5</v>
          </cell>
          <cell r="E511">
            <v>17.5</v>
          </cell>
        </row>
        <row r="512">
          <cell r="B512" t="str">
            <v>Сахар</v>
          </cell>
          <cell r="D512">
            <v>4</v>
          </cell>
          <cell r="E512">
            <v>4</v>
          </cell>
        </row>
        <row r="513">
          <cell r="B513" t="str">
            <v>вода</v>
          </cell>
          <cell r="D513">
            <v>150</v>
          </cell>
          <cell r="E513">
            <v>150</v>
          </cell>
        </row>
        <row r="514">
          <cell r="A514" t="str">
            <v>Хлеб сельский</v>
          </cell>
          <cell r="D514">
            <v>30</v>
          </cell>
          <cell r="E514">
            <v>30</v>
          </cell>
        </row>
        <row r="515">
          <cell r="A515" t="str">
            <v>Итого:</v>
          </cell>
        </row>
        <row r="516">
          <cell r="B516" t="str">
            <v>ПОЛДНИК</v>
          </cell>
        </row>
        <row r="517">
          <cell r="A517" t="str">
            <v>Булочка сдобная</v>
          </cell>
        </row>
        <row r="518">
          <cell r="B518" t="str">
            <v>Мука пшеничная</v>
          </cell>
          <cell r="D518">
            <v>24</v>
          </cell>
          <cell r="E518">
            <v>24</v>
          </cell>
        </row>
        <row r="519">
          <cell r="B519" t="str">
            <v>Сахар</v>
          </cell>
          <cell r="D519">
            <v>6.4</v>
          </cell>
          <cell r="E519">
            <v>6.4</v>
          </cell>
        </row>
        <row r="520">
          <cell r="B520" t="str">
            <v>Яйцо</v>
          </cell>
          <cell r="D520">
            <v>3.2</v>
          </cell>
          <cell r="E520">
            <v>3.2</v>
          </cell>
        </row>
        <row r="521">
          <cell r="B521" t="str">
            <v>соль</v>
          </cell>
          <cell r="D521">
            <v>0.2</v>
          </cell>
          <cell r="E521">
            <v>0.2</v>
          </cell>
        </row>
        <row r="522">
          <cell r="B522" t="str">
            <v>дрожжи сухие</v>
          </cell>
          <cell r="D522">
            <v>0.3</v>
          </cell>
          <cell r="E522">
            <v>0.3</v>
          </cell>
        </row>
        <row r="523">
          <cell r="B523" t="str">
            <v>Молоко</v>
          </cell>
          <cell r="D523">
            <v>3.6</v>
          </cell>
          <cell r="E523">
            <v>3.6</v>
          </cell>
        </row>
        <row r="524">
          <cell r="B524" t="str">
            <v>Масло сливочное</v>
          </cell>
          <cell r="D524">
            <v>3.6</v>
          </cell>
          <cell r="E524">
            <v>3.6</v>
          </cell>
        </row>
        <row r="525">
          <cell r="B525" t="str">
            <v>Вода</v>
          </cell>
          <cell r="D525">
            <v>7.2</v>
          </cell>
          <cell r="E525">
            <v>7.2</v>
          </cell>
        </row>
        <row r="526">
          <cell r="B526" t="str">
            <v>Яйцо</v>
          </cell>
          <cell r="D526">
            <v>0.7</v>
          </cell>
          <cell r="E526">
            <v>0.7</v>
          </cell>
        </row>
        <row r="527">
          <cell r="B527" t="str">
            <v>масса полуфабриката</v>
          </cell>
          <cell r="E527">
            <v>49</v>
          </cell>
        </row>
        <row r="528">
          <cell r="B528" t="str">
            <v>Масло растительное</v>
          </cell>
          <cell r="D528">
            <v>0.8</v>
          </cell>
          <cell r="E528">
            <v>0.8</v>
          </cell>
        </row>
        <row r="529">
          <cell r="A529" t="str">
            <v>Ряженка</v>
          </cell>
        </row>
        <row r="530">
          <cell r="B530" t="str">
            <v>ряженка</v>
          </cell>
          <cell r="D530">
            <v>103.63</v>
          </cell>
          <cell r="E530">
            <v>100</v>
          </cell>
        </row>
        <row r="531">
          <cell r="A531" t="str">
            <v>Гречка с фаршем и овощами</v>
          </cell>
        </row>
        <row r="532">
          <cell r="B532" t="str">
            <v>фарш из говядины</v>
          </cell>
          <cell r="D532">
            <v>36.4</v>
          </cell>
          <cell r="E532">
            <v>36.4</v>
          </cell>
        </row>
        <row r="533">
          <cell r="B533" t="str">
            <v>вода</v>
          </cell>
          <cell r="D533">
            <v>44.7</v>
          </cell>
          <cell r="E533">
            <v>44.7</v>
          </cell>
        </row>
        <row r="534">
          <cell r="B534" t="str">
            <v>Крупа гречневая</v>
          </cell>
          <cell r="D534">
            <v>21</v>
          </cell>
          <cell r="E534">
            <v>21</v>
          </cell>
        </row>
        <row r="535">
          <cell r="B535" t="str">
            <v>Морковь</v>
          </cell>
          <cell r="D535">
            <v>13.3</v>
          </cell>
          <cell r="E535">
            <v>10</v>
          </cell>
        </row>
        <row r="536">
          <cell r="B536" t="str">
            <v>Лук репчатый</v>
          </cell>
          <cell r="D536">
            <v>6</v>
          </cell>
          <cell r="E536">
            <v>5</v>
          </cell>
        </row>
        <row r="537">
          <cell r="B537" t="str">
            <v>Масло растительное</v>
          </cell>
          <cell r="D537">
            <v>4.9000000000000004</v>
          </cell>
          <cell r="E537">
            <v>4.9000000000000004</v>
          </cell>
        </row>
        <row r="538">
          <cell r="B538" t="str">
            <v>соль</v>
          </cell>
          <cell r="D538">
            <v>0.4</v>
          </cell>
          <cell r="E538">
            <v>0.4</v>
          </cell>
        </row>
        <row r="539">
          <cell r="A539" t="str">
            <v xml:space="preserve">Чай с сахаром </v>
          </cell>
        </row>
        <row r="540">
          <cell r="B540" t="str">
            <v>Заварка</v>
          </cell>
          <cell r="D540">
            <v>0.2</v>
          </cell>
          <cell r="E540">
            <v>0.2</v>
          </cell>
        </row>
        <row r="541">
          <cell r="B541" t="str">
            <v>сахар</v>
          </cell>
          <cell r="D541">
            <v>4</v>
          </cell>
          <cell r="E541">
            <v>4</v>
          </cell>
        </row>
        <row r="542">
          <cell r="B542" t="str">
            <v>Вода</v>
          </cell>
          <cell r="D542">
            <v>160</v>
          </cell>
          <cell r="E542">
            <v>160</v>
          </cell>
        </row>
        <row r="543">
          <cell r="A543" t="str">
            <v>Хлеб пшеничный 1с</v>
          </cell>
          <cell r="D543">
            <v>20</v>
          </cell>
          <cell r="E543">
            <v>20</v>
          </cell>
        </row>
        <row r="544">
          <cell r="A544" t="str">
            <v>Итого:</v>
          </cell>
        </row>
        <row r="550">
          <cell r="D550" t="str">
            <v>брутто</v>
          </cell>
          <cell r="E550" t="str">
            <v>нетто</v>
          </cell>
        </row>
        <row r="551">
          <cell r="B551" t="str">
            <v>ЗАВТРАК</v>
          </cell>
        </row>
        <row r="552">
          <cell r="A552" t="str">
            <v>Каша ячневая молочная с маслом</v>
          </cell>
        </row>
        <row r="553">
          <cell r="B553" t="str">
            <v>крупа ячневая</v>
          </cell>
          <cell r="D553">
            <v>19</v>
          </cell>
          <cell r="E553">
            <v>19</v>
          </cell>
        </row>
        <row r="554">
          <cell r="B554" t="str">
            <v>Молоко</v>
          </cell>
          <cell r="D554">
            <v>65</v>
          </cell>
          <cell r="E554">
            <v>65</v>
          </cell>
        </row>
        <row r="555">
          <cell r="B555" t="str">
            <v>Вода</v>
          </cell>
          <cell r="D555">
            <v>65</v>
          </cell>
          <cell r="E555">
            <v>65</v>
          </cell>
        </row>
        <row r="556">
          <cell r="B556" t="str">
            <v>Сахар</v>
          </cell>
          <cell r="D556">
            <v>0.75</v>
          </cell>
          <cell r="E556">
            <v>0.75</v>
          </cell>
        </row>
        <row r="557">
          <cell r="B557" t="str">
            <v>Соль</v>
          </cell>
          <cell r="D557">
            <v>0.5</v>
          </cell>
          <cell r="E557">
            <v>0.5</v>
          </cell>
        </row>
        <row r="558">
          <cell r="B558" t="str">
            <v>Масло сливочное</v>
          </cell>
          <cell r="D558">
            <v>3</v>
          </cell>
          <cell r="E558">
            <v>3</v>
          </cell>
        </row>
        <row r="559">
          <cell r="A559" t="str">
            <v>Кофейный напиток с  молоком</v>
          </cell>
        </row>
        <row r="560">
          <cell r="B560" t="str">
            <v>Кофейный напиток</v>
          </cell>
          <cell r="D560">
            <v>1.3</v>
          </cell>
          <cell r="E560">
            <v>1.3</v>
          </cell>
        </row>
        <row r="561">
          <cell r="B561" t="str">
            <v>Сахар</v>
          </cell>
          <cell r="D561">
            <v>7</v>
          </cell>
          <cell r="E561">
            <v>7</v>
          </cell>
        </row>
        <row r="562">
          <cell r="B562" t="str">
            <v>Молоко</v>
          </cell>
          <cell r="D562">
            <v>75</v>
          </cell>
          <cell r="E562">
            <v>75</v>
          </cell>
        </row>
        <row r="563">
          <cell r="B563" t="str">
            <v>вода</v>
          </cell>
          <cell r="D563">
            <v>106</v>
          </cell>
          <cell r="E563">
            <v>106</v>
          </cell>
        </row>
        <row r="564">
          <cell r="A564" t="str">
            <v>Бутерброд  с маслом сливочным</v>
          </cell>
        </row>
        <row r="565">
          <cell r="B565" t="str">
            <v>Батон нарезной</v>
          </cell>
          <cell r="D565">
            <v>25</v>
          </cell>
          <cell r="E565">
            <v>25</v>
          </cell>
        </row>
        <row r="566">
          <cell r="B566" t="str">
            <v>Масло сливочное</v>
          </cell>
          <cell r="D566">
            <v>5</v>
          </cell>
          <cell r="E566">
            <v>5</v>
          </cell>
        </row>
        <row r="567">
          <cell r="A567" t="str">
            <v>Итого:</v>
          </cell>
        </row>
        <row r="568">
          <cell r="A568" t="str">
            <v>Сок</v>
          </cell>
          <cell r="D568">
            <v>125</v>
          </cell>
          <cell r="E568">
            <v>125</v>
          </cell>
        </row>
        <row r="569">
          <cell r="A569" t="str">
            <v>яблочный</v>
          </cell>
        </row>
        <row r="570">
          <cell r="A570" t="str">
            <v>Итого:</v>
          </cell>
        </row>
        <row r="572">
          <cell r="B572" t="str">
            <v>ОБЕД</v>
          </cell>
        </row>
        <row r="573">
          <cell r="A573" t="str">
            <v xml:space="preserve">Салат из свеклы </v>
          </cell>
        </row>
        <row r="574">
          <cell r="B574" t="str">
            <v>Свекла</v>
          </cell>
          <cell r="D574">
            <v>38.76</v>
          </cell>
          <cell r="E574">
            <v>28.5</v>
          </cell>
        </row>
        <row r="575">
          <cell r="B575" t="str">
            <v>Масло растительное</v>
          </cell>
          <cell r="D575">
            <v>1.5</v>
          </cell>
          <cell r="E575">
            <v>1.5</v>
          </cell>
        </row>
        <row r="576">
          <cell r="A576" t="str">
            <v>Суп картофельный с горохом с мясными фрикадельками и гренками</v>
          </cell>
        </row>
        <row r="577">
          <cell r="B577" t="str">
            <v>Фарш из говядины</v>
          </cell>
          <cell r="D577">
            <v>11.4</v>
          </cell>
          <cell r="E577">
            <v>11.4</v>
          </cell>
        </row>
        <row r="578">
          <cell r="B578" t="str">
            <v>Лук репчатый</v>
          </cell>
          <cell r="D578">
            <v>1.19</v>
          </cell>
          <cell r="E578">
            <v>1</v>
          </cell>
        </row>
        <row r="579">
          <cell r="B579" t="str">
            <v>Яйцо</v>
          </cell>
          <cell r="D579">
            <v>1</v>
          </cell>
          <cell r="E579">
            <v>1</v>
          </cell>
        </row>
        <row r="580">
          <cell r="B580" t="str">
            <v>Вода для фарша</v>
          </cell>
          <cell r="D580">
            <v>1.1399999999999999</v>
          </cell>
          <cell r="E580">
            <v>1.1399999999999999</v>
          </cell>
        </row>
        <row r="581">
          <cell r="B581" t="str">
            <v>Масса полуфабриката</v>
          </cell>
          <cell r="E581">
            <v>13.4</v>
          </cell>
        </row>
        <row r="582">
          <cell r="B582" t="str">
            <v>Картофель</v>
          </cell>
          <cell r="D582">
            <v>46.2</v>
          </cell>
          <cell r="E582">
            <v>30</v>
          </cell>
        </row>
        <row r="583">
          <cell r="B583" t="str">
            <v>Горох</v>
          </cell>
          <cell r="D583">
            <v>15.2</v>
          </cell>
          <cell r="E583">
            <v>15</v>
          </cell>
        </row>
        <row r="584">
          <cell r="B584" t="str">
            <v>Морковь</v>
          </cell>
          <cell r="D584">
            <v>7.98</v>
          </cell>
          <cell r="E584">
            <v>6</v>
          </cell>
        </row>
        <row r="585">
          <cell r="B585" t="str">
            <v>Лук репчатый</v>
          </cell>
          <cell r="D585">
            <v>7.14</v>
          </cell>
          <cell r="E585">
            <v>6</v>
          </cell>
        </row>
        <row r="586">
          <cell r="B586" t="str">
            <v>Масло растительное</v>
          </cell>
          <cell r="D586">
            <v>2</v>
          </cell>
          <cell r="E586">
            <v>2</v>
          </cell>
        </row>
        <row r="587">
          <cell r="B587" t="str">
            <v>Соль</v>
          </cell>
          <cell r="D587">
            <v>1</v>
          </cell>
          <cell r="E587">
            <v>1</v>
          </cell>
        </row>
        <row r="588">
          <cell r="B588" t="str">
            <v>Вода</v>
          </cell>
          <cell r="D588">
            <v>108</v>
          </cell>
          <cell r="E588">
            <v>108</v>
          </cell>
        </row>
        <row r="589">
          <cell r="B589" t="str">
            <v>гренки</v>
          </cell>
        </row>
        <row r="590">
          <cell r="B590" t="str">
            <v>Хлеб пшеничный 1с</v>
          </cell>
          <cell r="D590">
            <v>14.4</v>
          </cell>
          <cell r="E590">
            <v>12</v>
          </cell>
        </row>
        <row r="591">
          <cell r="B591" t="str">
            <v>Масло сливочное</v>
          </cell>
          <cell r="D591">
            <v>2</v>
          </cell>
          <cell r="E591">
            <v>2</v>
          </cell>
        </row>
        <row r="592">
          <cell r="A592" t="str">
            <v>Тефтели рыбные с маслом</v>
          </cell>
        </row>
        <row r="593">
          <cell r="B593" t="str">
            <v>рыба фарш</v>
          </cell>
          <cell r="D593">
            <v>40</v>
          </cell>
          <cell r="E593">
            <v>40</v>
          </cell>
        </row>
        <row r="594">
          <cell r="B594" t="str">
            <v>хлеб пшеничный 1с</v>
          </cell>
          <cell r="D594">
            <v>5</v>
          </cell>
          <cell r="E594">
            <v>5</v>
          </cell>
        </row>
        <row r="595">
          <cell r="B595" t="str">
            <v>Лук репчатый</v>
          </cell>
          <cell r="D595">
            <v>4.26</v>
          </cell>
          <cell r="E595">
            <v>3.58</v>
          </cell>
        </row>
        <row r="596">
          <cell r="B596" t="str">
            <v>вода</v>
          </cell>
          <cell r="D596">
            <v>5.6</v>
          </cell>
          <cell r="E596">
            <v>5.6</v>
          </cell>
        </row>
        <row r="597">
          <cell r="B597" t="str">
            <v>Мука пшеничная</v>
          </cell>
          <cell r="D597">
            <v>4.25</v>
          </cell>
          <cell r="E597">
            <v>4.25</v>
          </cell>
        </row>
        <row r="598">
          <cell r="B598" t="str">
            <v>соль</v>
          </cell>
          <cell r="D598">
            <v>0.1</v>
          </cell>
          <cell r="E598">
            <v>0.1</v>
          </cell>
        </row>
        <row r="599">
          <cell r="B599" t="str">
            <v>Масса полуфабриката</v>
          </cell>
          <cell r="E599">
            <v>58</v>
          </cell>
        </row>
        <row r="600">
          <cell r="B600" t="str">
            <v>Масло растительное</v>
          </cell>
          <cell r="D600">
            <v>0.5</v>
          </cell>
          <cell r="E600">
            <v>0.5</v>
          </cell>
        </row>
        <row r="601">
          <cell r="B601" t="str">
            <v>Масло сливочное</v>
          </cell>
          <cell r="D601">
            <v>2</v>
          </cell>
          <cell r="E601">
            <v>2</v>
          </cell>
        </row>
        <row r="602">
          <cell r="A602" t="str">
            <v>Пюре Картофельное</v>
          </cell>
        </row>
        <row r="603">
          <cell r="B603" t="str">
            <v>Картофель</v>
          </cell>
          <cell r="D603">
            <v>145.41999999999999</v>
          </cell>
          <cell r="E603">
            <v>94.43</v>
          </cell>
        </row>
        <row r="604">
          <cell r="B604" t="str">
            <v>Молоко</v>
          </cell>
          <cell r="D604">
            <v>17.38</v>
          </cell>
          <cell r="E604">
            <v>16.5</v>
          </cell>
        </row>
        <row r="605">
          <cell r="B605" t="str">
            <v>Масло сливочное</v>
          </cell>
          <cell r="D605">
            <v>3</v>
          </cell>
          <cell r="E605">
            <v>3</v>
          </cell>
        </row>
        <row r="606">
          <cell r="B606" t="str">
            <v>Соль</v>
          </cell>
          <cell r="D606">
            <v>0.9</v>
          </cell>
          <cell r="E606">
            <v>0.9</v>
          </cell>
        </row>
        <row r="607">
          <cell r="A607" t="str">
            <v>Компот из свежих яблок</v>
          </cell>
        </row>
        <row r="608">
          <cell r="B608" t="str">
            <v>Яблоки</v>
          </cell>
          <cell r="D608">
            <v>34</v>
          </cell>
          <cell r="E608">
            <v>30</v>
          </cell>
        </row>
        <row r="609">
          <cell r="B609" t="str">
            <v>Сахар</v>
          </cell>
          <cell r="D609">
            <v>4</v>
          </cell>
          <cell r="E609">
            <v>4</v>
          </cell>
        </row>
        <row r="610">
          <cell r="B610" t="str">
            <v>Вода</v>
          </cell>
          <cell r="D610">
            <v>130</v>
          </cell>
          <cell r="E610">
            <v>130</v>
          </cell>
        </row>
        <row r="611">
          <cell r="A611" t="str">
            <v>Хлеб сельский</v>
          </cell>
          <cell r="D611">
            <v>30</v>
          </cell>
          <cell r="E611">
            <v>30</v>
          </cell>
        </row>
        <row r="612">
          <cell r="A612" t="str">
            <v>Итого:</v>
          </cell>
        </row>
        <row r="613">
          <cell r="B613" t="str">
            <v>ПОЛДНИК</v>
          </cell>
        </row>
        <row r="614">
          <cell r="A614" t="str">
            <v>Кондитерские изделия</v>
          </cell>
        </row>
        <row r="615">
          <cell r="A615" t="str">
            <v xml:space="preserve">печенье </v>
          </cell>
          <cell r="D615">
            <v>10</v>
          </cell>
          <cell r="E615">
            <v>10</v>
          </cell>
        </row>
        <row r="616">
          <cell r="A616" t="str">
            <v>Молоко кипяченое</v>
          </cell>
        </row>
        <row r="617">
          <cell r="B617" t="str">
            <v>молоко</v>
          </cell>
          <cell r="D617">
            <v>105.36</v>
          </cell>
          <cell r="E617">
            <v>100</v>
          </cell>
        </row>
        <row r="618">
          <cell r="A618" t="str">
            <v>Пудинг из творога с рисом с повидлом</v>
          </cell>
        </row>
        <row r="619">
          <cell r="B619" t="str">
            <v>Творог</v>
          </cell>
          <cell r="D619">
            <v>72.52</v>
          </cell>
          <cell r="E619">
            <v>71.5</v>
          </cell>
        </row>
        <row r="620">
          <cell r="B620" t="str">
            <v>Крупа рисовая</v>
          </cell>
          <cell r="D620">
            <v>9.7799999999999994</v>
          </cell>
          <cell r="E620">
            <v>9.7799999999999994</v>
          </cell>
        </row>
        <row r="621">
          <cell r="B621" t="str">
            <v>Сахар</v>
          </cell>
          <cell r="D621">
            <v>6.6</v>
          </cell>
          <cell r="E621">
            <v>6.6</v>
          </cell>
        </row>
        <row r="622">
          <cell r="B622" t="str">
            <v>Яйцо</v>
          </cell>
          <cell r="D622">
            <v>6.6</v>
          </cell>
          <cell r="E622">
            <v>6.6</v>
          </cell>
        </row>
        <row r="623">
          <cell r="B623" t="str">
            <v>Масло сливочное</v>
          </cell>
          <cell r="D623">
            <v>2.79</v>
          </cell>
          <cell r="E623">
            <v>2.79</v>
          </cell>
        </row>
        <row r="624">
          <cell r="B624" t="str">
            <v>Сметана</v>
          </cell>
          <cell r="D624">
            <v>2.88</v>
          </cell>
          <cell r="E624">
            <v>2.88</v>
          </cell>
        </row>
        <row r="625">
          <cell r="B625" t="str">
            <v>Масса полуфабриката</v>
          </cell>
          <cell r="E625">
            <v>130</v>
          </cell>
        </row>
        <row r="626">
          <cell r="B626" t="str">
            <v>повидло фруктовое</v>
          </cell>
          <cell r="D626">
            <v>10</v>
          </cell>
          <cell r="E626">
            <v>10</v>
          </cell>
        </row>
        <row r="627">
          <cell r="A627" t="str">
            <v>Чай с сахаром и лимоном</v>
          </cell>
        </row>
        <row r="628">
          <cell r="B628" t="str">
            <v>Заварка</v>
          </cell>
          <cell r="D628">
            <v>0.3</v>
          </cell>
          <cell r="E628">
            <v>0.3</v>
          </cell>
        </row>
        <row r="629">
          <cell r="B629" t="str">
            <v>Сахар</v>
          </cell>
          <cell r="D629">
            <v>4</v>
          </cell>
          <cell r="E629">
            <v>4</v>
          </cell>
        </row>
        <row r="630">
          <cell r="B630" t="str">
            <v>лимон</v>
          </cell>
          <cell r="D630">
            <v>4.0999999999999996</v>
          </cell>
          <cell r="E630">
            <v>4</v>
          </cell>
        </row>
        <row r="631">
          <cell r="B631" t="str">
            <v>Вода</v>
          </cell>
          <cell r="D631">
            <v>150</v>
          </cell>
          <cell r="E631">
            <v>150</v>
          </cell>
        </row>
        <row r="632">
          <cell r="A632" t="str">
            <v>Хлеб пшеничный 1с</v>
          </cell>
          <cell r="D632">
            <v>20</v>
          </cell>
          <cell r="E632">
            <v>20</v>
          </cell>
        </row>
        <row r="633">
          <cell r="A633" t="str">
            <v>Итого:</v>
          </cell>
        </row>
        <row r="639">
          <cell r="D639" t="str">
            <v>брутто</v>
          </cell>
          <cell r="E639" t="str">
            <v>нетто</v>
          </cell>
        </row>
        <row r="640">
          <cell r="B640" t="str">
            <v>ЗАВТРАК</v>
          </cell>
        </row>
        <row r="641">
          <cell r="A641" t="str">
            <v>Суп молочный с вермишелью</v>
          </cell>
        </row>
        <row r="642">
          <cell r="B642" t="str">
            <v>Вермишель</v>
          </cell>
          <cell r="D642">
            <v>12</v>
          </cell>
          <cell r="E642">
            <v>12</v>
          </cell>
        </row>
        <row r="643">
          <cell r="B643" t="str">
            <v>Сахар</v>
          </cell>
          <cell r="D643">
            <v>1</v>
          </cell>
          <cell r="E643">
            <v>1</v>
          </cell>
        </row>
        <row r="644">
          <cell r="B644" t="str">
            <v>Молоко</v>
          </cell>
          <cell r="D644">
            <v>75</v>
          </cell>
          <cell r="E644">
            <v>75</v>
          </cell>
        </row>
        <row r="645">
          <cell r="B645" t="str">
            <v>Вода</v>
          </cell>
          <cell r="D645">
            <v>63</v>
          </cell>
          <cell r="E645">
            <v>63</v>
          </cell>
        </row>
        <row r="646">
          <cell r="B646" t="str">
            <v>Масло сливочное</v>
          </cell>
          <cell r="D646">
            <v>1</v>
          </cell>
          <cell r="E646">
            <v>1</v>
          </cell>
        </row>
        <row r="647">
          <cell r="B647" t="str">
            <v>Соль</v>
          </cell>
          <cell r="D647">
            <v>1</v>
          </cell>
          <cell r="E647">
            <v>1</v>
          </cell>
        </row>
        <row r="648">
          <cell r="A648" t="str">
            <v xml:space="preserve">Чай с сахаром </v>
          </cell>
        </row>
        <row r="649">
          <cell r="B649" t="str">
            <v>Заварка</v>
          </cell>
          <cell r="D649">
            <v>0.2</v>
          </cell>
          <cell r="E649">
            <v>0.2</v>
          </cell>
        </row>
        <row r="650">
          <cell r="B650" t="str">
            <v>сахар</v>
          </cell>
          <cell r="D650">
            <v>4</v>
          </cell>
          <cell r="E650">
            <v>4</v>
          </cell>
        </row>
        <row r="651">
          <cell r="B651" t="str">
            <v>Вода</v>
          </cell>
          <cell r="D651">
            <v>160</v>
          </cell>
          <cell r="E651">
            <v>160</v>
          </cell>
        </row>
        <row r="652">
          <cell r="A652" t="str">
            <v xml:space="preserve">Бутерброд  с сыром, маслом </v>
          </cell>
        </row>
        <row r="653">
          <cell r="B653" t="str">
            <v>Батон нарезной</v>
          </cell>
          <cell r="D653">
            <v>25</v>
          </cell>
          <cell r="E653">
            <v>25</v>
          </cell>
        </row>
        <row r="654">
          <cell r="B654" t="str">
            <v>Сыр</v>
          </cell>
          <cell r="D654">
            <v>5.0999999999999996</v>
          </cell>
          <cell r="E654">
            <v>5</v>
          </cell>
        </row>
        <row r="655">
          <cell r="B655" t="str">
            <v>Масло сливочное</v>
          </cell>
          <cell r="D655">
            <v>3</v>
          </cell>
          <cell r="E655">
            <v>3</v>
          </cell>
        </row>
        <row r="656">
          <cell r="A656" t="str">
            <v>Итого:</v>
          </cell>
        </row>
        <row r="657">
          <cell r="A657" t="str">
            <v>Фрукты свежие</v>
          </cell>
          <cell r="D657">
            <v>96.9</v>
          </cell>
          <cell r="E657">
            <v>85</v>
          </cell>
        </row>
        <row r="658">
          <cell r="A658" t="str">
            <v>яблоко</v>
          </cell>
        </row>
        <row r="659">
          <cell r="A659" t="str">
            <v>Итого:</v>
          </cell>
        </row>
        <row r="661">
          <cell r="B661" t="str">
            <v>ОБЕД</v>
          </cell>
        </row>
        <row r="662">
          <cell r="A662" t="str">
            <v xml:space="preserve">Салат из моркови </v>
          </cell>
        </row>
        <row r="663">
          <cell r="B663" t="str">
            <v>Морковь</v>
          </cell>
          <cell r="D663">
            <v>39.9</v>
          </cell>
          <cell r="E663">
            <v>30</v>
          </cell>
        </row>
        <row r="664">
          <cell r="B664" t="str">
            <v>Сахар</v>
          </cell>
          <cell r="D664">
            <v>0.3</v>
          </cell>
          <cell r="E664">
            <v>0.3</v>
          </cell>
        </row>
        <row r="665">
          <cell r="A665" t="str">
            <v>Борщ  со свежей капустой, картофелем,на м/б,со сметаной</v>
          </cell>
        </row>
        <row r="666">
          <cell r="B666" t="str">
            <v>Капуста свежая</v>
          </cell>
          <cell r="D666">
            <v>15</v>
          </cell>
          <cell r="E666">
            <v>12</v>
          </cell>
        </row>
        <row r="667">
          <cell r="B667" t="str">
            <v>Картофель</v>
          </cell>
          <cell r="D667">
            <v>18.48</v>
          </cell>
          <cell r="E667">
            <v>12</v>
          </cell>
        </row>
        <row r="668">
          <cell r="B668" t="str">
            <v>Морковь</v>
          </cell>
          <cell r="D668">
            <v>7.98</v>
          </cell>
          <cell r="E668">
            <v>6</v>
          </cell>
        </row>
        <row r="669">
          <cell r="B669" t="str">
            <v>Лук репчатый</v>
          </cell>
          <cell r="D669">
            <v>7.14</v>
          </cell>
          <cell r="E669">
            <v>6</v>
          </cell>
        </row>
        <row r="670">
          <cell r="B670" t="str">
            <v>Свекла</v>
          </cell>
          <cell r="D670">
            <v>32.64</v>
          </cell>
          <cell r="E670">
            <v>24</v>
          </cell>
        </row>
        <row r="671">
          <cell r="B671" t="str">
            <v>Сахар</v>
          </cell>
          <cell r="D671">
            <v>0.75</v>
          </cell>
          <cell r="E671">
            <v>0.75</v>
          </cell>
        </row>
        <row r="672">
          <cell r="B672" t="str">
            <v>Масло растительное</v>
          </cell>
          <cell r="D672">
            <v>2</v>
          </cell>
          <cell r="E672">
            <v>2</v>
          </cell>
        </row>
        <row r="673">
          <cell r="B673" t="str">
            <v>Сметана</v>
          </cell>
          <cell r="D673">
            <v>5</v>
          </cell>
          <cell r="E673">
            <v>5</v>
          </cell>
        </row>
        <row r="674">
          <cell r="B674" t="str">
            <v>Соль</v>
          </cell>
          <cell r="D674">
            <v>1.3</v>
          </cell>
          <cell r="E674">
            <v>1.3</v>
          </cell>
        </row>
        <row r="675">
          <cell r="B675" t="str">
            <v>Вода</v>
          </cell>
          <cell r="D675">
            <v>120</v>
          </cell>
          <cell r="E675">
            <v>120</v>
          </cell>
        </row>
        <row r="676">
          <cell r="A676" t="str">
            <v>Плов из  отварной говядины</v>
          </cell>
        </row>
        <row r="677">
          <cell r="B677" t="str">
            <v>Говядина</v>
          </cell>
          <cell r="D677">
            <v>33.799999999999997</v>
          </cell>
          <cell r="E677">
            <v>33.799999999999997</v>
          </cell>
        </row>
        <row r="678">
          <cell r="B678" t="str">
            <v>масса вареного мяса</v>
          </cell>
          <cell r="E678">
            <v>20.8</v>
          </cell>
        </row>
        <row r="679">
          <cell r="B679" t="str">
            <v>Масло растительное</v>
          </cell>
          <cell r="D679">
            <v>4.3</v>
          </cell>
          <cell r="E679">
            <v>4.3</v>
          </cell>
        </row>
        <row r="680">
          <cell r="B680" t="str">
            <v>Лук репчатый</v>
          </cell>
          <cell r="D680">
            <v>7.7</v>
          </cell>
          <cell r="E680">
            <v>6.5</v>
          </cell>
        </row>
        <row r="681">
          <cell r="B681" t="str">
            <v>Морковь</v>
          </cell>
          <cell r="D681">
            <v>11.4</v>
          </cell>
          <cell r="E681">
            <v>8.6</v>
          </cell>
        </row>
        <row r="682">
          <cell r="B682" t="str">
            <v>Крупа рисовая</v>
          </cell>
          <cell r="D682">
            <v>27.7</v>
          </cell>
          <cell r="E682">
            <v>27.7</v>
          </cell>
        </row>
        <row r="683">
          <cell r="B683" t="str">
            <v>вода</v>
          </cell>
          <cell r="D683">
            <v>56</v>
          </cell>
          <cell r="E683">
            <v>56</v>
          </cell>
        </row>
        <row r="684">
          <cell r="B684" t="str">
            <v>Соль</v>
          </cell>
          <cell r="D684">
            <v>1</v>
          </cell>
          <cell r="E684">
            <v>1</v>
          </cell>
        </row>
        <row r="685">
          <cell r="B685" t="str">
            <v>масса гарнира</v>
          </cell>
          <cell r="E685">
            <v>109.2</v>
          </cell>
        </row>
        <row r="686">
          <cell r="A686" t="str">
            <v>Напиток из урюка</v>
          </cell>
        </row>
        <row r="687">
          <cell r="B687" t="str">
            <v>урюк</v>
          </cell>
          <cell r="D687">
            <v>12.75</v>
          </cell>
          <cell r="E687">
            <v>12.5</v>
          </cell>
        </row>
        <row r="688">
          <cell r="B688" t="str">
            <v>Сахар</v>
          </cell>
          <cell r="D688">
            <v>4</v>
          </cell>
          <cell r="E688">
            <v>4</v>
          </cell>
        </row>
        <row r="689">
          <cell r="B689" t="str">
            <v>Вода</v>
          </cell>
          <cell r="D689">
            <v>150</v>
          </cell>
          <cell r="E689">
            <v>150</v>
          </cell>
        </row>
        <row r="690">
          <cell r="A690" t="str">
            <v>Хлеб сельский</v>
          </cell>
          <cell r="D690">
            <v>30</v>
          </cell>
          <cell r="E690">
            <v>30</v>
          </cell>
        </row>
        <row r="691">
          <cell r="A691" t="str">
            <v>Итого:</v>
          </cell>
        </row>
        <row r="692">
          <cell r="B692" t="str">
            <v>ПОЛДНИК</v>
          </cell>
        </row>
        <row r="693">
          <cell r="A693" t="str">
            <v>Булочка молочная</v>
          </cell>
        </row>
        <row r="694">
          <cell r="B694" t="str">
            <v>Мука пшеничная</v>
          </cell>
          <cell r="D694">
            <v>32</v>
          </cell>
          <cell r="E694">
            <v>32</v>
          </cell>
        </row>
        <row r="695">
          <cell r="B695" t="str">
            <v>Дрожжи сухие</v>
          </cell>
          <cell r="D695">
            <v>0.2</v>
          </cell>
          <cell r="E695">
            <v>0.2</v>
          </cell>
        </row>
        <row r="696">
          <cell r="B696" t="str">
            <v>Молоко</v>
          </cell>
          <cell r="D696">
            <v>16</v>
          </cell>
          <cell r="E696">
            <v>16</v>
          </cell>
        </row>
        <row r="697">
          <cell r="B697" t="str">
            <v>Соль</v>
          </cell>
          <cell r="D697">
            <v>0.4</v>
          </cell>
          <cell r="E697">
            <v>0.4</v>
          </cell>
        </row>
        <row r="698">
          <cell r="B698" t="str">
            <v>тесто дрожжевое</v>
          </cell>
          <cell r="E698">
            <v>48</v>
          </cell>
        </row>
        <row r="699">
          <cell r="B699" t="str">
            <v>Масло растительное</v>
          </cell>
          <cell r="D699">
            <v>0.1</v>
          </cell>
          <cell r="E699">
            <v>0.1</v>
          </cell>
        </row>
        <row r="700">
          <cell r="A700" t="str">
            <v>Катык</v>
          </cell>
        </row>
        <row r="701">
          <cell r="B701" t="str">
            <v>катык</v>
          </cell>
          <cell r="D701">
            <v>103.63</v>
          </cell>
          <cell r="E701">
            <v>100</v>
          </cell>
        </row>
        <row r="702">
          <cell r="A702" t="str">
            <v>Рагу из птицы с овощами</v>
          </cell>
        </row>
        <row r="703">
          <cell r="B703" t="str">
            <v>цыплята</v>
          </cell>
          <cell r="D703">
            <v>48.46</v>
          </cell>
          <cell r="E703">
            <v>31.5</v>
          </cell>
        </row>
        <row r="704">
          <cell r="B704" t="str">
            <v>Масса тушеного мяса</v>
          </cell>
          <cell r="E704">
            <v>20</v>
          </cell>
        </row>
        <row r="705">
          <cell r="B705" t="str">
            <v>Капуста свежая</v>
          </cell>
          <cell r="D705">
            <v>30.5</v>
          </cell>
          <cell r="E705">
            <v>24.4</v>
          </cell>
        </row>
        <row r="706">
          <cell r="B706" t="str">
            <v>картофель</v>
          </cell>
          <cell r="D706">
            <v>51.28</v>
          </cell>
          <cell r="E706">
            <v>33.299999999999997</v>
          </cell>
        </row>
        <row r="707">
          <cell r="B707" t="str">
            <v>лук репчатый</v>
          </cell>
          <cell r="D707">
            <v>14.3</v>
          </cell>
          <cell r="E707">
            <v>12</v>
          </cell>
        </row>
        <row r="708">
          <cell r="B708" t="str">
            <v>морковь</v>
          </cell>
          <cell r="D708">
            <v>26.6</v>
          </cell>
          <cell r="E708">
            <v>20</v>
          </cell>
        </row>
        <row r="709">
          <cell r="B709" t="str">
            <v>соль</v>
          </cell>
          <cell r="D709">
            <v>1</v>
          </cell>
          <cell r="E709">
            <v>1</v>
          </cell>
        </row>
        <row r="710">
          <cell r="B710" t="str">
            <v>масло растительное</v>
          </cell>
          <cell r="D710">
            <v>1.7</v>
          </cell>
          <cell r="E710">
            <v>1.7</v>
          </cell>
        </row>
        <row r="711">
          <cell r="B711" t="str">
            <v>Соус</v>
          </cell>
        </row>
        <row r="712">
          <cell r="B712" t="str">
            <v>мука пшеничная</v>
          </cell>
          <cell r="D712">
            <v>2</v>
          </cell>
          <cell r="E712">
            <v>2</v>
          </cell>
        </row>
        <row r="713">
          <cell r="B713" t="str">
            <v>масло сливочное</v>
          </cell>
          <cell r="D713">
            <v>2.4</v>
          </cell>
          <cell r="E713">
            <v>2.4</v>
          </cell>
        </row>
        <row r="714">
          <cell r="B714" t="str">
            <v>вода</v>
          </cell>
          <cell r="D714">
            <v>41</v>
          </cell>
          <cell r="E714">
            <v>41</v>
          </cell>
        </row>
        <row r="715">
          <cell r="B715" t="str">
            <v>сахар</v>
          </cell>
          <cell r="D715">
            <v>0.5</v>
          </cell>
          <cell r="E715">
            <v>0.5</v>
          </cell>
        </row>
        <row r="716">
          <cell r="B716" t="str">
            <v>лук репчатый</v>
          </cell>
          <cell r="D716">
            <v>1.07</v>
          </cell>
          <cell r="E716">
            <v>0.9</v>
          </cell>
        </row>
        <row r="717">
          <cell r="B717" t="str">
            <v>морковь</v>
          </cell>
          <cell r="D717">
            <v>3.99</v>
          </cell>
          <cell r="E717">
            <v>3</v>
          </cell>
        </row>
        <row r="718">
          <cell r="B718" t="str">
            <v>соль</v>
          </cell>
          <cell r="D718">
            <v>0.8</v>
          </cell>
          <cell r="E718">
            <v>0.8</v>
          </cell>
        </row>
        <row r="719">
          <cell r="A719" t="str">
            <v>Напиток шиповника</v>
          </cell>
        </row>
        <row r="720">
          <cell r="B720" t="str">
            <v>шиповник порошок</v>
          </cell>
          <cell r="D720">
            <v>2.25</v>
          </cell>
          <cell r="E720">
            <v>2.25</v>
          </cell>
        </row>
        <row r="721">
          <cell r="B721" t="str">
            <v>Сахар</v>
          </cell>
          <cell r="D721">
            <v>4</v>
          </cell>
          <cell r="E721">
            <v>4</v>
          </cell>
        </row>
        <row r="722">
          <cell r="B722" t="str">
            <v>Вода</v>
          </cell>
          <cell r="D722">
            <v>150</v>
          </cell>
          <cell r="E722">
            <v>150</v>
          </cell>
        </row>
        <row r="723">
          <cell r="A723" t="str">
            <v>Хлеб пшеничный 1с</v>
          </cell>
          <cell r="D723">
            <v>20</v>
          </cell>
          <cell r="E723">
            <v>20</v>
          </cell>
        </row>
        <row r="724">
          <cell r="A724" t="str">
            <v>Итого:</v>
          </cell>
        </row>
        <row r="725">
          <cell r="A725" t="str">
            <v>ВСЕГО:</v>
          </cell>
        </row>
        <row r="728">
          <cell r="A728" t="str">
            <v xml:space="preserve">Прием пищи   </v>
          </cell>
          <cell r="D728" t="str">
            <v>Кол - во</v>
          </cell>
          <cell r="E728" t="str">
            <v>Кол - во</v>
          </cell>
        </row>
        <row r="729">
          <cell r="A729" t="str">
            <v>Наименование блюд</v>
          </cell>
          <cell r="D729" t="str">
            <v xml:space="preserve">   (в гр )</v>
          </cell>
          <cell r="E729" t="str">
            <v xml:space="preserve">   (в гр )</v>
          </cell>
        </row>
        <row r="730">
          <cell r="D730" t="str">
            <v>брутто</v>
          </cell>
          <cell r="E730" t="str">
            <v>нетто</v>
          </cell>
        </row>
        <row r="731">
          <cell r="B731" t="str">
            <v>ЗАВТРАК</v>
          </cell>
        </row>
        <row r="732">
          <cell r="A732" t="str">
            <v>Каша полбяная молочная с маслом</v>
          </cell>
        </row>
        <row r="733">
          <cell r="B733" t="str">
            <v>Полба</v>
          </cell>
          <cell r="D733">
            <v>19</v>
          </cell>
          <cell r="E733">
            <v>19</v>
          </cell>
        </row>
        <row r="734">
          <cell r="B734" t="str">
            <v>Молоко</v>
          </cell>
          <cell r="D734">
            <v>55</v>
          </cell>
          <cell r="E734">
            <v>55</v>
          </cell>
        </row>
        <row r="735">
          <cell r="B735" t="str">
            <v>Вода</v>
          </cell>
          <cell r="D735">
            <v>65</v>
          </cell>
          <cell r="E735">
            <v>65</v>
          </cell>
        </row>
        <row r="736">
          <cell r="B736" t="str">
            <v>Сахар</v>
          </cell>
          <cell r="D736">
            <v>0.75</v>
          </cell>
          <cell r="E736">
            <v>0.75</v>
          </cell>
        </row>
        <row r="737">
          <cell r="B737" t="str">
            <v>Соль</v>
          </cell>
          <cell r="D737">
            <v>1</v>
          </cell>
          <cell r="E737">
            <v>1</v>
          </cell>
        </row>
        <row r="738">
          <cell r="B738" t="str">
            <v>Масло сливочное</v>
          </cell>
          <cell r="D738">
            <v>3</v>
          </cell>
          <cell r="E738">
            <v>3</v>
          </cell>
        </row>
        <row r="739">
          <cell r="A739" t="str">
            <v>Какао с  молоком</v>
          </cell>
        </row>
        <row r="740">
          <cell r="B740" t="str">
            <v>Какао-порошок</v>
          </cell>
          <cell r="D740">
            <v>1.3</v>
          </cell>
          <cell r="E740">
            <v>1.3</v>
          </cell>
        </row>
        <row r="741">
          <cell r="B741" t="str">
            <v>Сахар</v>
          </cell>
          <cell r="D741">
            <v>7</v>
          </cell>
          <cell r="E741">
            <v>7</v>
          </cell>
        </row>
        <row r="742">
          <cell r="B742" t="str">
            <v>Молоко</v>
          </cell>
          <cell r="D742">
            <v>80</v>
          </cell>
          <cell r="E742">
            <v>80</v>
          </cell>
        </row>
        <row r="743">
          <cell r="B743" t="str">
            <v>вода</v>
          </cell>
          <cell r="D743">
            <v>90</v>
          </cell>
          <cell r="E743">
            <v>90</v>
          </cell>
        </row>
        <row r="744">
          <cell r="A744" t="str">
            <v>Бутерброд  с маслом сливочным</v>
          </cell>
        </row>
        <row r="745">
          <cell r="B745" t="str">
            <v>Батон нарезной</v>
          </cell>
          <cell r="D745">
            <v>25</v>
          </cell>
          <cell r="E745">
            <v>25</v>
          </cell>
        </row>
        <row r="746">
          <cell r="B746" t="str">
            <v>Масло сливочное</v>
          </cell>
          <cell r="D746">
            <v>5</v>
          </cell>
          <cell r="E746">
            <v>5</v>
          </cell>
        </row>
        <row r="747">
          <cell r="A747" t="str">
            <v>Итого:</v>
          </cell>
        </row>
        <row r="748">
          <cell r="A748" t="str">
            <v>Сок</v>
          </cell>
          <cell r="D748">
            <v>125</v>
          </cell>
          <cell r="E748">
            <v>125</v>
          </cell>
        </row>
        <row r="749">
          <cell r="A749" t="str">
            <v>яблоко-вишня</v>
          </cell>
        </row>
        <row r="750">
          <cell r="A750" t="str">
            <v>Итого:</v>
          </cell>
        </row>
        <row r="752">
          <cell r="B752" t="str">
            <v>ОБЕД</v>
          </cell>
        </row>
        <row r="753">
          <cell r="A753" t="str">
            <v>Салат витаминный</v>
          </cell>
        </row>
        <row r="754">
          <cell r="B754" t="str">
            <v>Капуста свежая</v>
          </cell>
          <cell r="D754">
            <v>26.25</v>
          </cell>
          <cell r="E754">
            <v>21</v>
          </cell>
        </row>
        <row r="755">
          <cell r="B755" t="str">
            <v>Морковь</v>
          </cell>
          <cell r="D755">
            <v>9.9700000000000006</v>
          </cell>
          <cell r="E755">
            <v>7.5</v>
          </cell>
        </row>
        <row r="756">
          <cell r="B756" t="str">
            <v>Яблоки</v>
          </cell>
          <cell r="D756">
            <v>7.5</v>
          </cell>
          <cell r="E756">
            <v>6.75</v>
          </cell>
        </row>
        <row r="757">
          <cell r="B757" t="str">
            <v>Масло растительное</v>
          </cell>
          <cell r="D757">
            <v>0.4</v>
          </cell>
          <cell r="E757">
            <v>0.4</v>
          </cell>
        </row>
        <row r="758">
          <cell r="B758" t="str">
            <v>Сахар</v>
          </cell>
          <cell r="D758">
            <v>0.4</v>
          </cell>
          <cell r="E758">
            <v>0.4</v>
          </cell>
        </row>
        <row r="759">
          <cell r="A759" t="str">
            <v>Суп с гречневой крупой и картофелем  с мясными фрикадельками</v>
          </cell>
        </row>
        <row r="760">
          <cell r="B760" t="str">
            <v>Фарш из говядины</v>
          </cell>
          <cell r="D760">
            <v>11.4</v>
          </cell>
          <cell r="E760">
            <v>11.4</v>
          </cell>
        </row>
        <row r="761">
          <cell r="B761" t="str">
            <v>Лук репчатый</v>
          </cell>
          <cell r="D761">
            <v>1.19</v>
          </cell>
          <cell r="E761">
            <v>1</v>
          </cell>
        </row>
        <row r="762">
          <cell r="B762" t="str">
            <v>Яйцо</v>
          </cell>
          <cell r="D762">
            <v>1</v>
          </cell>
          <cell r="E762">
            <v>1</v>
          </cell>
        </row>
        <row r="763">
          <cell r="B763" t="str">
            <v>Вода для фарша</v>
          </cell>
          <cell r="D763">
            <v>1.1399999999999999</v>
          </cell>
          <cell r="E763">
            <v>1.1399999999999999</v>
          </cell>
        </row>
        <row r="764">
          <cell r="B764" t="str">
            <v>Масса полуфабриката</v>
          </cell>
          <cell r="E764">
            <v>13.4</v>
          </cell>
        </row>
        <row r="765">
          <cell r="B765" t="str">
            <v>Картофель</v>
          </cell>
          <cell r="D765">
            <v>69.3</v>
          </cell>
          <cell r="E765">
            <v>45</v>
          </cell>
        </row>
        <row r="766">
          <cell r="B766" t="str">
            <v>Морковь</v>
          </cell>
          <cell r="D766">
            <v>7.98</v>
          </cell>
          <cell r="E766">
            <v>6</v>
          </cell>
        </row>
        <row r="767">
          <cell r="B767" t="str">
            <v>Лук репчатый</v>
          </cell>
          <cell r="D767">
            <v>7.14</v>
          </cell>
          <cell r="E767">
            <v>6</v>
          </cell>
        </row>
        <row r="768">
          <cell r="B768" t="str">
            <v>Крупа гречневая</v>
          </cell>
          <cell r="D768">
            <v>9</v>
          </cell>
          <cell r="E768">
            <v>9</v>
          </cell>
        </row>
        <row r="769">
          <cell r="B769" t="str">
            <v>Масло растительное</v>
          </cell>
          <cell r="D769">
            <v>1.5</v>
          </cell>
          <cell r="E769">
            <v>1.5</v>
          </cell>
        </row>
        <row r="770">
          <cell r="B770" t="str">
            <v>Соль</v>
          </cell>
          <cell r="D770">
            <v>0.5</v>
          </cell>
          <cell r="E770">
            <v>0.5</v>
          </cell>
        </row>
        <row r="771">
          <cell r="B771" t="str">
            <v>Вода</v>
          </cell>
          <cell r="D771">
            <v>108</v>
          </cell>
          <cell r="E771">
            <v>108</v>
          </cell>
        </row>
        <row r="772">
          <cell r="A772" t="str">
            <v>биточки говядина</v>
          </cell>
        </row>
        <row r="773">
          <cell r="B773" t="str">
            <v>Фарш из говядины</v>
          </cell>
          <cell r="D773">
            <v>37</v>
          </cell>
          <cell r="E773">
            <v>37</v>
          </cell>
        </row>
        <row r="774">
          <cell r="B774" t="str">
            <v>Лук репчатый</v>
          </cell>
          <cell r="D774">
            <v>10.199999999999999</v>
          </cell>
          <cell r="E774">
            <v>8.5</v>
          </cell>
        </row>
        <row r="775">
          <cell r="B775" t="str">
            <v>Хлеб пшеничный 1с</v>
          </cell>
          <cell r="D775">
            <v>4.3</v>
          </cell>
          <cell r="E775">
            <v>4.3</v>
          </cell>
        </row>
        <row r="776">
          <cell r="B776" t="str">
            <v>Сухари панировочные</v>
          </cell>
          <cell r="D776">
            <v>4.2</v>
          </cell>
          <cell r="E776">
            <v>4.2</v>
          </cell>
        </row>
        <row r="777">
          <cell r="B777" t="str">
            <v>Вода</v>
          </cell>
          <cell r="D777">
            <v>10.7</v>
          </cell>
          <cell r="E777">
            <v>10.7</v>
          </cell>
        </row>
        <row r="778">
          <cell r="B778" t="str">
            <v>Соль</v>
          </cell>
          <cell r="D778">
            <v>0.36</v>
          </cell>
          <cell r="E778">
            <v>0.36</v>
          </cell>
        </row>
        <row r="779">
          <cell r="B779" t="str">
            <v>Масло сливочное</v>
          </cell>
          <cell r="D779">
            <v>1.86</v>
          </cell>
          <cell r="E779">
            <v>1.86</v>
          </cell>
        </row>
        <row r="780">
          <cell r="B780" t="str">
            <v>Масло растительное</v>
          </cell>
          <cell r="D780">
            <v>1</v>
          </cell>
          <cell r="E780">
            <v>1</v>
          </cell>
        </row>
        <row r="781">
          <cell r="A781" t="str">
            <v>Пюре Картофельное</v>
          </cell>
        </row>
        <row r="782">
          <cell r="B782" t="str">
            <v>Картофель</v>
          </cell>
          <cell r="D782">
            <v>145.41999999999999</v>
          </cell>
          <cell r="E782">
            <v>94.43</v>
          </cell>
        </row>
        <row r="783">
          <cell r="B783" t="str">
            <v>Молоко</v>
          </cell>
          <cell r="D783">
            <v>17.38</v>
          </cell>
          <cell r="E783">
            <v>16.5</v>
          </cell>
        </row>
        <row r="784">
          <cell r="B784" t="str">
            <v>Масло сливочное</v>
          </cell>
          <cell r="D784">
            <v>3</v>
          </cell>
          <cell r="E784">
            <v>3</v>
          </cell>
        </row>
        <row r="785">
          <cell r="B785" t="str">
            <v>Соль</v>
          </cell>
          <cell r="D785">
            <v>0.9</v>
          </cell>
          <cell r="E785">
            <v>0.9</v>
          </cell>
        </row>
        <row r="786">
          <cell r="A786" t="str">
            <v>Кисель</v>
          </cell>
        </row>
        <row r="787">
          <cell r="B787" t="str">
            <v>Кисель-концентрат</v>
          </cell>
          <cell r="D787">
            <v>17.5</v>
          </cell>
          <cell r="E787">
            <v>17.5</v>
          </cell>
        </row>
        <row r="788">
          <cell r="B788" t="str">
            <v>Сахар</v>
          </cell>
          <cell r="D788">
            <v>4</v>
          </cell>
          <cell r="E788">
            <v>4</v>
          </cell>
        </row>
        <row r="789">
          <cell r="B789" t="str">
            <v>вода</v>
          </cell>
          <cell r="D789">
            <v>150</v>
          </cell>
          <cell r="E789">
            <v>150</v>
          </cell>
        </row>
        <row r="790">
          <cell r="A790" t="str">
            <v>Хлеб сельский</v>
          </cell>
          <cell r="D790">
            <v>30</v>
          </cell>
          <cell r="E790">
            <v>30</v>
          </cell>
        </row>
        <row r="791">
          <cell r="A791" t="str">
            <v>Итого:</v>
          </cell>
        </row>
        <row r="792">
          <cell r="B792" t="str">
            <v>ПОЛДНИК</v>
          </cell>
        </row>
        <row r="793">
          <cell r="A793" t="str">
            <v>Кондитерские изделия</v>
          </cell>
        </row>
        <row r="794">
          <cell r="A794" t="str">
            <v>крекер</v>
          </cell>
          <cell r="D794">
            <v>10</v>
          </cell>
          <cell r="E794">
            <v>10</v>
          </cell>
        </row>
        <row r="795">
          <cell r="A795" t="str">
            <v>Кефир</v>
          </cell>
        </row>
        <row r="796">
          <cell r="B796" t="str">
            <v>кефир</v>
          </cell>
          <cell r="D796">
            <v>103.63</v>
          </cell>
          <cell r="E796">
            <v>100</v>
          </cell>
        </row>
        <row r="797">
          <cell r="A797" t="str">
            <v>Запеканка рыбная с рисом и овощами</v>
          </cell>
        </row>
        <row r="798">
          <cell r="B798" t="str">
            <v>рыба фарш</v>
          </cell>
          <cell r="D798">
            <v>59.8</v>
          </cell>
          <cell r="E798">
            <v>59.8</v>
          </cell>
        </row>
        <row r="799">
          <cell r="B799" t="str">
            <v>вода</v>
          </cell>
          <cell r="D799">
            <v>27</v>
          </cell>
          <cell r="E799">
            <v>27</v>
          </cell>
        </row>
        <row r="800">
          <cell r="B800" t="str">
            <v>крупа рисовая</v>
          </cell>
          <cell r="D800">
            <v>19.07</v>
          </cell>
          <cell r="E800">
            <v>19.07</v>
          </cell>
        </row>
        <row r="801">
          <cell r="B801" t="str">
            <v>Лук репчатый</v>
          </cell>
          <cell r="D801">
            <v>11.6</v>
          </cell>
          <cell r="E801">
            <v>9.74</v>
          </cell>
        </row>
        <row r="802">
          <cell r="B802" t="str">
            <v>Морковь</v>
          </cell>
          <cell r="D802">
            <v>12.96</v>
          </cell>
          <cell r="E802">
            <v>9.75</v>
          </cell>
        </row>
        <row r="803">
          <cell r="B803" t="str">
            <v>Соль</v>
          </cell>
          <cell r="D803">
            <v>1</v>
          </cell>
          <cell r="E803">
            <v>1</v>
          </cell>
        </row>
        <row r="804">
          <cell r="B804" t="str">
            <v>Сыр</v>
          </cell>
          <cell r="D804">
            <v>9.9700000000000006</v>
          </cell>
          <cell r="E804">
            <v>9.77</v>
          </cell>
        </row>
        <row r="805">
          <cell r="B805" t="str">
            <v>Соус сметанный</v>
          </cell>
          <cell r="E805">
            <v>7</v>
          </cell>
        </row>
        <row r="806">
          <cell r="B806" t="str">
            <v>Сметана</v>
          </cell>
          <cell r="D806">
            <v>1.73</v>
          </cell>
          <cell r="E806">
            <v>1.73</v>
          </cell>
        </row>
        <row r="807">
          <cell r="B807" t="str">
            <v>Мука пшеничная</v>
          </cell>
          <cell r="D807">
            <v>0.52</v>
          </cell>
          <cell r="E807">
            <v>0.52</v>
          </cell>
        </row>
        <row r="808">
          <cell r="B808" t="str">
            <v>вода</v>
          </cell>
          <cell r="D808">
            <v>5</v>
          </cell>
          <cell r="E808">
            <v>5</v>
          </cell>
        </row>
        <row r="809">
          <cell r="B809" t="str">
            <v>соль</v>
          </cell>
          <cell r="D809">
            <v>0.56000000000000005</v>
          </cell>
          <cell r="E809">
            <v>0.56000000000000005</v>
          </cell>
        </row>
        <row r="810">
          <cell r="B810" t="str">
            <v>Масло сливочное</v>
          </cell>
          <cell r="D810">
            <v>2.6</v>
          </cell>
          <cell r="E810">
            <v>2.6</v>
          </cell>
        </row>
        <row r="811">
          <cell r="B811" t="str">
            <v>Масло растительное</v>
          </cell>
          <cell r="D811">
            <v>1.04</v>
          </cell>
          <cell r="E811">
            <v>1.04</v>
          </cell>
        </row>
        <row r="812">
          <cell r="A812" t="str">
            <v xml:space="preserve">Чай с сахаром </v>
          </cell>
        </row>
        <row r="813">
          <cell r="B813" t="str">
            <v>Заварка</v>
          </cell>
          <cell r="D813">
            <v>0.2</v>
          </cell>
          <cell r="E813">
            <v>0.2</v>
          </cell>
        </row>
        <row r="814">
          <cell r="B814" t="str">
            <v>сахар</v>
          </cell>
          <cell r="D814">
            <v>4</v>
          </cell>
          <cell r="E814">
            <v>4</v>
          </cell>
        </row>
        <row r="815">
          <cell r="B815" t="str">
            <v>Вода</v>
          </cell>
          <cell r="D815">
            <v>160</v>
          </cell>
          <cell r="E815">
            <v>160</v>
          </cell>
        </row>
        <row r="816">
          <cell r="A816" t="str">
            <v>Хлеб пшеничный 1с</v>
          </cell>
          <cell r="D816">
            <v>20</v>
          </cell>
          <cell r="E816">
            <v>20</v>
          </cell>
        </row>
        <row r="821">
          <cell r="A821" t="str">
            <v xml:space="preserve">Прием пищи   </v>
          </cell>
          <cell r="D821" t="str">
            <v>Кол - во</v>
          </cell>
          <cell r="E821" t="str">
            <v>Кол - во</v>
          </cell>
        </row>
        <row r="822">
          <cell r="A822" t="str">
            <v>Наименование блюд</v>
          </cell>
          <cell r="D822" t="str">
            <v xml:space="preserve">   (в гр )</v>
          </cell>
          <cell r="E822" t="str">
            <v xml:space="preserve">   (в гр )</v>
          </cell>
        </row>
        <row r="823">
          <cell r="D823" t="str">
            <v>брутто</v>
          </cell>
          <cell r="E823" t="str">
            <v>нетто</v>
          </cell>
        </row>
        <row r="824">
          <cell r="B824" t="str">
            <v>ЗАВТРАК</v>
          </cell>
        </row>
        <row r="825">
          <cell r="A825" t="str">
            <v>Каша пшённая молочная с маслом</v>
          </cell>
        </row>
        <row r="826">
          <cell r="B826" t="str">
            <v>Крупа пшенная</v>
          </cell>
          <cell r="D826">
            <v>23</v>
          </cell>
          <cell r="E826">
            <v>23</v>
          </cell>
        </row>
        <row r="827">
          <cell r="B827" t="str">
            <v>Молоко</v>
          </cell>
          <cell r="D827">
            <v>65</v>
          </cell>
          <cell r="E827">
            <v>65</v>
          </cell>
        </row>
        <row r="828">
          <cell r="B828" t="str">
            <v>Вода</v>
          </cell>
          <cell r="D828">
            <v>65</v>
          </cell>
          <cell r="E828">
            <v>65</v>
          </cell>
        </row>
        <row r="829">
          <cell r="B829" t="str">
            <v>Сахар</v>
          </cell>
          <cell r="D829">
            <v>0.75</v>
          </cell>
          <cell r="E829">
            <v>0.75</v>
          </cell>
        </row>
        <row r="830">
          <cell r="B830" t="str">
            <v>Соль</v>
          </cell>
          <cell r="D830">
            <v>0.6</v>
          </cell>
          <cell r="E830">
            <v>0.6</v>
          </cell>
        </row>
        <row r="831">
          <cell r="B831" t="str">
            <v>Масло сливочное</v>
          </cell>
          <cell r="D831">
            <v>3</v>
          </cell>
          <cell r="E831">
            <v>3</v>
          </cell>
        </row>
        <row r="832">
          <cell r="A832" t="str">
            <v>Чай с молоком,сахаром</v>
          </cell>
        </row>
        <row r="833">
          <cell r="B833" t="str">
            <v>Заварка</v>
          </cell>
          <cell r="D833">
            <v>0.2</v>
          </cell>
          <cell r="E833">
            <v>0.2</v>
          </cell>
        </row>
        <row r="834">
          <cell r="B834" t="str">
            <v>Сахар</v>
          </cell>
          <cell r="D834">
            <v>4</v>
          </cell>
          <cell r="E834">
            <v>4</v>
          </cell>
        </row>
        <row r="835">
          <cell r="B835" t="str">
            <v>Молоко</v>
          </cell>
          <cell r="D835">
            <v>42</v>
          </cell>
          <cell r="E835">
            <v>42</v>
          </cell>
        </row>
        <row r="836">
          <cell r="B836" t="str">
            <v>Вода</v>
          </cell>
          <cell r="D836">
            <v>115</v>
          </cell>
          <cell r="E836">
            <v>115</v>
          </cell>
        </row>
        <row r="837">
          <cell r="A837" t="str">
            <v xml:space="preserve">Бутерброд  с сыром, маслом </v>
          </cell>
        </row>
        <row r="838">
          <cell r="B838" t="str">
            <v>Батон нарезной</v>
          </cell>
          <cell r="D838">
            <v>25</v>
          </cell>
          <cell r="E838">
            <v>25</v>
          </cell>
        </row>
        <row r="839">
          <cell r="B839" t="str">
            <v>Сыр</v>
          </cell>
          <cell r="D839">
            <v>5.0999999999999996</v>
          </cell>
          <cell r="E839">
            <v>5</v>
          </cell>
        </row>
        <row r="840">
          <cell r="B840" t="str">
            <v>Масло сливочное</v>
          </cell>
          <cell r="D840">
            <v>3</v>
          </cell>
          <cell r="E840">
            <v>3</v>
          </cell>
        </row>
        <row r="841">
          <cell r="A841" t="str">
            <v>Итого:</v>
          </cell>
        </row>
        <row r="842">
          <cell r="A842" t="str">
            <v>Фрукты свежие</v>
          </cell>
          <cell r="D842">
            <v>96.9</v>
          </cell>
          <cell r="E842">
            <v>85</v>
          </cell>
        </row>
        <row r="843">
          <cell r="A843" t="str">
            <v>яблоко зеленое</v>
          </cell>
        </row>
        <row r="844">
          <cell r="A844" t="str">
            <v>Итого:</v>
          </cell>
        </row>
        <row r="846">
          <cell r="B846" t="str">
            <v>ОБЕД</v>
          </cell>
        </row>
        <row r="848">
          <cell r="A848" t="str">
            <v>Салат из свеклы и моркови</v>
          </cell>
        </row>
        <row r="849">
          <cell r="B849" t="str">
            <v>свекла</v>
          </cell>
          <cell r="D849">
            <v>23.17</v>
          </cell>
          <cell r="E849">
            <v>17.04</v>
          </cell>
        </row>
        <row r="850">
          <cell r="B850" t="str">
            <v>морковь</v>
          </cell>
          <cell r="D850">
            <v>17.34</v>
          </cell>
          <cell r="E850">
            <v>13.04</v>
          </cell>
        </row>
        <row r="851">
          <cell r="B851" t="str">
            <v>Масло растительное</v>
          </cell>
          <cell r="D851">
            <v>1.5</v>
          </cell>
          <cell r="E851">
            <v>1.5</v>
          </cell>
        </row>
        <row r="852">
          <cell r="A852" t="str">
            <v>Суп из овощей с курицей, со сметаной</v>
          </cell>
        </row>
        <row r="853">
          <cell r="B853" t="str">
            <v>цыплята</v>
          </cell>
          <cell r="D853">
            <v>21.649000000000001</v>
          </cell>
          <cell r="E853">
            <v>14.7</v>
          </cell>
        </row>
        <row r="854">
          <cell r="B854" t="str">
            <v>Капуста свежая</v>
          </cell>
          <cell r="D854">
            <v>15</v>
          </cell>
          <cell r="E854">
            <v>12</v>
          </cell>
        </row>
        <row r="855">
          <cell r="B855" t="str">
            <v>Картофель</v>
          </cell>
          <cell r="D855">
            <v>46.2</v>
          </cell>
          <cell r="E855">
            <v>30</v>
          </cell>
        </row>
        <row r="856">
          <cell r="B856" t="str">
            <v>Морковь</v>
          </cell>
          <cell r="D856">
            <v>7.98</v>
          </cell>
          <cell r="E856">
            <v>6</v>
          </cell>
        </row>
        <row r="857">
          <cell r="B857" t="str">
            <v>Лук репчатый</v>
          </cell>
          <cell r="D857">
            <v>7.14</v>
          </cell>
          <cell r="E857">
            <v>6</v>
          </cell>
        </row>
        <row r="858">
          <cell r="B858" t="str">
            <v>Масло растительное</v>
          </cell>
          <cell r="D858">
            <v>2</v>
          </cell>
          <cell r="E858">
            <v>2</v>
          </cell>
        </row>
        <row r="859">
          <cell r="B859" t="str">
            <v>Соль</v>
          </cell>
          <cell r="D859">
            <v>0.5</v>
          </cell>
          <cell r="E859">
            <v>0.5</v>
          </cell>
        </row>
        <row r="860">
          <cell r="B860" t="str">
            <v>Бульон или вода</v>
          </cell>
          <cell r="D860">
            <v>114</v>
          </cell>
          <cell r="E860">
            <v>114</v>
          </cell>
        </row>
        <row r="861">
          <cell r="B861" t="str">
            <v>Сметана</v>
          </cell>
          <cell r="D861">
            <v>5</v>
          </cell>
          <cell r="E861">
            <v>5</v>
          </cell>
        </row>
        <row r="862">
          <cell r="A862" t="str">
            <v>Гуляш  из куриной грудки</v>
          </cell>
        </row>
        <row r="863">
          <cell r="B863" t="str">
            <v>куриная грудка</v>
          </cell>
          <cell r="D863">
            <v>75.87</v>
          </cell>
          <cell r="E863">
            <v>56.9</v>
          </cell>
        </row>
        <row r="864">
          <cell r="B864" t="str">
            <v>Масло растительное</v>
          </cell>
          <cell r="D864">
            <v>5.3</v>
          </cell>
          <cell r="E864">
            <v>5.3</v>
          </cell>
        </row>
        <row r="865">
          <cell r="B865" t="str">
            <v>Томат-паста</v>
          </cell>
          <cell r="D865">
            <v>2</v>
          </cell>
          <cell r="E865">
            <v>2</v>
          </cell>
        </row>
        <row r="866">
          <cell r="B866" t="str">
            <v>Морковь</v>
          </cell>
          <cell r="D866">
            <v>4.6500000000000004</v>
          </cell>
          <cell r="E866">
            <v>3.5</v>
          </cell>
        </row>
        <row r="867">
          <cell r="B867" t="str">
            <v>Лук репчатый</v>
          </cell>
          <cell r="D867">
            <v>1.07</v>
          </cell>
          <cell r="E867">
            <v>0.9</v>
          </cell>
        </row>
        <row r="868">
          <cell r="B868" t="str">
            <v>Мука пшеничная</v>
          </cell>
          <cell r="D868">
            <v>1.77</v>
          </cell>
          <cell r="E868">
            <v>1.77</v>
          </cell>
        </row>
        <row r="869">
          <cell r="B869" t="str">
            <v>Сахар</v>
          </cell>
          <cell r="D869">
            <v>0.4</v>
          </cell>
          <cell r="E869">
            <v>0.4</v>
          </cell>
        </row>
        <row r="870">
          <cell r="B870" t="str">
            <v>Соль</v>
          </cell>
          <cell r="D870">
            <v>0.8</v>
          </cell>
          <cell r="E870">
            <v>0.8</v>
          </cell>
        </row>
        <row r="871">
          <cell r="A871" t="str">
            <v>Макароны отварные</v>
          </cell>
        </row>
        <row r="872">
          <cell r="B872" t="str">
            <v>макаронные изделия</v>
          </cell>
          <cell r="D872">
            <v>38.5</v>
          </cell>
          <cell r="E872">
            <v>38.5</v>
          </cell>
        </row>
        <row r="873">
          <cell r="B873" t="str">
            <v>Масло сливочное</v>
          </cell>
          <cell r="D873">
            <v>2.2000000000000002</v>
          </cell>
          <cell r="E873">
            <v>2.2000000000000002</v>
          </cell>
        </row>
        <row r="874">
          <cell r="B874" t="str">
            <v>Соль</v>
          </cell>
          <cell r="D874">
            <v>0.4</v>
          </cell>
          <cell r="E874">
            <v>0.4</v>
          </cell>
        </row>
        <row r="875">
          <cell r="A875" t="str">
            <v>Компот из сухофруктов</v>
          </cell>
        </row>
        <row r="876">
          <cell r="B876" t="str">
            <v>сухофрукты</v>
          </cell>
          <cell r="D876">
            <v>15.3</v>
          </cell>
          <cell r="E876">
            <v>15</v>
          </cell>
        </row>
        <row r="877">
          <cell r="B877" t="str">
            <v>вода</v>
          </cell>
          <cell r="D877">
            <v>150</v>
          </cell>
          <cell r="E877">
            <v>150</v>
          </cell>
        </row>
        <row r="878">
          <cell r="B878" t="str">
            <v>Сахар</v>
          </cell>
          <cell r="D878">
            <v>4</v>
          </cell>
          <cell r="E878">
            <v>4</v>
          </cell>
        </row>
        <row r="879">
          <cell r="A879" t="str">
            <v>Хлеб сельский</v>
          </cell>
          <cell r="D879">
            <v>30</v>
          </cell>
          <cell r="E879">
            <v>30</v>
          </cell>
        </row>
        <row r="880">
          <cell r="A880" t="str">
            <v>Итого:</v>
          </cell>
        </row>
        <row r="881">
          <cell r="B881" t="str">
            <v>ПОЛДНИК</v>
          </cell>
        </row>
        <row r="882">
          <cell r="A882" t="str">
            <v>Кондитерские изделия</v>
          </cell>
        </row>
        <row r="883">
          <cell r="A883" t="str">
            <v>вафли</v>
          </cell>
          <cell r="D883">
            <v>21</v>
          </cell>
          <cell r="E883">
            <v>21</v>
          </cell>
        </row>
        <row r="884">
          <cell r="A884" t="str">
            <v>Молоко кипяченое</v>
          </cell>
        </row>
        <row r="885">
          <cell r="B885" t="str">
            <v>молоко</v>
          </cell>
          <cell r="D885">
            <v>105.36</v>
          </cell>
          <cell r="E885">
            <v>100</v>
          </cell>
        </row>
        <row r="886">
          <cell r="A886" t="str">
            <v>Омлет натуральный</v>
          </cell>
        </row>
        <row r="887">
          <cell r="B887" t="str">
            <v>Яйцо</v>
          </cell>
          <cell r="D887">
            <v>97.5</v>
          </cell>
          <cell r="E887">
            <v>97.5</v>
          </cell>
        </row>
        <row r="888">
          <cell r="B888" t="str">
            <v>Молоко</v>
          </cell>
          <cell r="D888">
            <v>37.200000000000003</v>
          </cell>
          <cell r="E888">
            <v>37.200000000000003</v>
          </cell>
        </row>
        <row r="889">
          <cell r="B889" t="str">
            <v>масса омлетной смеси</v>
          </cell>
          <cell r="E889">
            <v>135</v>
          </cell>
        </row>
        <row r="890">
          <cell r="B890" t="str">
            <v>Масло сливочное</v>
          </cell>
          <cell r="D890">
            <v>3.7</v>
          </cell>
          <cell r="E890">
            <v>3.7</v>
          </cell>
        </row>
        <row r="891">
          <cell r="B891" t="str">
            <v>Соль</v>
          </cell>
          <cell r="D891">
            <v>1</v>
          </cell>
          <cell r="E891">
            <v>1</v>
          </cell>
        </row>
        <row r="892">
          <cell r="A892" t="str">
            <v xml:space="preserve">Чай с сахаром </v>
          </cell>
        </row>
        <row r="893">
          <cell r="B893" t="str">
            <v>Заварка</v>
          </cell>
          <cell r="D893">
            <v>0.2</v>
          </cell>
          <cell r="E893">
            <v>0.2</v>
          </cell>
        </row>
        <row r="894">
          <cell r="B894" t="str">
            <v>сахар</v>
          </cell>
          <cell r="D894">
            <v>4</v>
          </cell>
          <cell r="E894">
            <v>4</v>
          </cell>
        </row>
        <row r="895">
          <cell r="B895" t="str">
            <v>Вода</v>
          </cell>
          <cell r="D895">
            <v>160</v>
          </cell>
          <cell r="E895">
            <v>160</v>
          </cell>
        </row>
        <row r="896">
          <cell r="A896" t="str">
            <v>Хлеб пшеничный 1с</v>
          </cell>
          <cell r="D896">
            <v>20</v>
          </cell>
          <cell r="E896">
            <v>20</v>
          </cell>
        </row>
        <row r="897">
          <cell r="A897" t="str">
            <v>Итого: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C937"/>
  <sheetViews>
    <sheetView zoomScale="84" zoomScaleNormal="84" workbookViewId="0">
      <selection activeCell="A780" sqref="A780"/>
    </sheetView>
  </sheetViews>
  <sheetFormatPr defaultRowHeight="15.75" x14ac:dyDescent="0.25"/>
  <cols>
    <col min="1" max="1" width="26.5703125" style="71" customWidth="1"/>
    <col min="2" max="2" width="25.140625" style="71" customWidth="1"/>
    <col min="3" max="3" width="11.5703125" style="71" customWidth="1"/>
    <col min="4" max="4" width="8.85546875" style="74" customWidth="1"/>
    <col min="5" max="5" width="9.85546875" style="74" customWidth="1"/>
    <col min="6" max="6" width="10.28515625" style="74" customWidth="1"/>
    <col min="7" max="7" width="10" style="74" customWidth="1"/>
    <col min="8" max="8" width="9.7109375" style="74" customWidth="1"/>
    <col min="9" max="9" width="14.85546875" style="74" customWidth="1"/>
    <col min="10" max="10" width="22.5703125" style="71" customWidth="1"/>
  </cols>
  <sheetData>
    <row r="1" spans="1:122" x14ac:dyDescent="0.25">
      <c r="A1" s="67"/>
      <c r="B1" s="67"/>
      <c r="C1" s="68"/>
      <c r="D1" s="69"/>
      <c r="E1" s="69"/>
      <c r="F1" s="70"/>
      <c r="G1" s="70"/>
      <c r="H1" s="70"/>
      <c r="I1" s="70"/>
    </row>
    <row r="2" spans="1:122" x14ac:dyDescent="0.25">
      <c r="A2" s="67"/>
      <c r="B2" s="67"/>
      <c r="C2" s="72" t="s">
        <v>296</v>
      </c>
      <c r="D2" s="72"/>
      <c r="E2" s="72"/>
      <c r="F2" s="72"/>
      <c r="G2" s="72"/>
      <c r="H2" s="72"/>
      <c r="I2" s="72"/>
    </row>
    <row r="3" spans="1:122" x14ac:dyDescent="0.25">
      <c r="A3" s="67"/>
      <c r="B3" s="67"/>
      <c r="C3" s="73" t="s">
        <v>258</v>
      </c>
      <c r="D3" s="73"/>
      <c r="E3" s="73"/>
      <c r="F3" s="73"/>
      <c r="G3" s="73"/>
      <c r="H3" s="73"/>
      <c r="I3" s="73"/>
    </row>
    <row r="4" spans="1:122" x14ac:dyDescent="0.25">
      <c r="A4" s="67"/>
      <c r="B4" s="67"/>
      <c r="C4" s="73" t="s">
        <v>297</v>
      </c>
      <c r="D4" s="73"/>
      <c r="E4" s="73"/>
      <c r="F4" s="73"/>
      <c r="G4" s="73"/>
      <c r="H4" s="73"/>
      <c r="I4" s="73"/>
    </row>
    <row r="5" spans="1:122" ht="16.5" thickBot="1" x14ac:dyDescent="0.3">
      <c r="A5" s="71" t="s">
        <v>2</v>
      </c>
    </row>
    <row r="6" spans="1:122" ht="60" customHeight="1" x14ac:dyDescent="0.25">
      <c r="A6" s="75" t="s">
        <v>246</v>
      </c>
      <c r="B6" s="76"/>
      <c r="C6" s="77" t="s">
        <v>242</v>
      </c>
      <c r="D6" s="78" t="s">
        <v>3</v>
      </c>
      <c r="E6" s="79" t="s">
        <v>3</v>
      </c>
      <c r="F6" s="476" t="s">
        <v>243</v>
      </c>
      <c r="G6" s="477"/>
      <c r="H6" s="478"/>
      <c r="I6" s="78" t="s">
        <v>4</v>
      </c>
      <c r="J6" s="80" t="s">
        <v>244</v>
      </c>
    </row>
    <row r="7" spans="1:122" ht="16.5" thickBot="1" x14ac:dyDescent="0.3">
      <c r="A7" s="81" t="s">
        <v>245</v>
      </c>
      <c r="B7" s="82"/>
      <c r="C7" s="83"/>
      <c r="D7" s="84" t="s">
        <v>5</v>
      </c>
      <c r="E7" s="85" t="s">
        <v>5</v>
      </c>
      <c r="F7" s="86"/>
      <c r="G7" s="87"/>
      <c r="H7" s="88"/>
      <c r="I7" s="84" t="s">
        <v>6</v>
      </c>
      <c r="J7" s="90"/>
    </row>
    <row r="8" spans="1:122" ht="16.5" thickBot="1" x14ac:dyDescent="0.3">
      <c r="A8" s="91"/>
      <c r="B8" s="92"/>
      <c r="C8" s="93"/>
      <c r="D8" s="94" t="s">
        <v>7</v>
      </c>
      <c r="E8" s="94" t="s">
        <v>8</v>
      </c>
      <c r="F8" s="94" t="s">
        <v>9</v>
      </c>
      <c r="G8" s="94" t="s">
        <v>10</v>
      </c>
      <c r="H8" s="95" t="s">
        <v>11</v>
      </c>
      <c r="I8" s="95" t="s">
        <v>12</v>
      </c>
      <c r="J8" s="96"/>
    </row>
    <row r="9" spans="1:122" ht="18" customHeight="1" x14ac:dyDescent="0.25">
      <c r="A9" s="97"/>
      <c r="B9" s="71" t="s">
        <v>13</v>
      </c>
      <c r="C9" s="98"/>
      <c r="D9" s="99"/>
      <c r="E9" s="89"/>
      <c r="F9" s="89"/>
      <c r="G9" s="89"/>
      <c r="H9" s="100"/>
      <c r="I9" s="101"/>
      <c r="J9" s="90"/>
    </row>
    <row r="10" spans="1:122" s="26" customFormat="1" ht="31.5" x14ac:dyDescent="0.25">
      <c r="A10" s="97" t="s">
        <v>175</v>
      </c>
      <c r="B10" s="71"/>
      <c r="C10" s="98" t="s">
        <v>430</v>
      </c>
      <c r="D10" s="102"/>
      <c r="E10" s="102"/>
      <c r="F10" s="99">
        <v>10</v>
      </c>
      <c r="G10" s="102">
        <v>10</v>
      </c>
      <c r="H10" s="102">
        <v>24.5</v>
      </c>
      <c r="I10" s="99">
        <v>228</v>
      </c>
      <c r="J10" s="90" t="s">
        <v>57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s="26" customFormat="1" x14ac:dyDescent="0.25">
      <c r="A11" s="97"/>
      <c r="B11" s="71" t="s">
        <v>97</v>
      </c>
      <c r="C11" s="98"/>
      <c r="D11" s="102">
        <v>20</v>
      </c>
      <c r="E11" s="102">
        <v>20</v>
      </c>
      <c r="F11" s="102"/>
      <c r="G11" s="103"/>
      <c r="H11" s="102"/>
      <c r="I11" s="103"/>
      <c r="J11" s="90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s="26" customFormat="1" x14ac:dyDescent="0.25">
      <c r="A12" s="97"/>
      <c r="B12" s="71" t="s">
        <v>16</v>
      </c>
      <c r="C12" s="98"/>
      <c r="D12" s="102">
        <v>100</v>
      </c>
      <c r="E12" s="102">
        <v>100</v>
      </c>
      <c r="F12" s="102"/>
      <c r="G12" s="103"/>
      <c r="H12" s="102"/>
      <c r="I12" s="103"/>
      <c r="J12" s="90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s="26" customFormat="1" x14ac:dyDescent="0.25">
      <c r="A13" s="97"/>
      <c r="B13" s="71" t="s">
        <v>53</v>
      </c>
      <c r="C13" s="98"/>
      <c r="D13" s="102">
        <v>76</v>
      </c>
      <c r="E13" s="102">
        <v>76</v>
      </c>
      <c r="F13" s="102"/>
      <c r="G13" s="103"/>
      <c r="H13" s="102"/>
      <c r="I13" s="103"/>
      <c r="J13" s="9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 s="26" customFormat="1" x14ac:dyDescent="0.25">
      <c r="A14" s="97"/>
      <c r="B14" s="71" t="s">
        <v>51</v>
      </c>
      <c r="C14" s="98"/>
      <c r="D14" s="102">
        <v>3</v>
      </c>
      <c r="E14" s="102">
        <v>3</v>
      </c>
      <c r="F14" s="102"/>
      <c r="G14" s="103"/>
      <c r="H14" s="102"/>
      <c r="I14" s="103"/>
      <c r="J14" s="90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 s="26" customFormat="1" x14ac:dyDescent="0.25">
      <c r="A15" s="97"/>
      <c r="B15" s="71" t="s">
        <v>19</v>
      </c>
      <c r="C15" s="98"/>
      <c r="D15" s="102">
        <v>1.5</v>
      </c>
      <c r="E15" s="102">
        <v>1.5</v>
      </c>
      <c r="F15" s="102"/>
      <c r="G15" s="103"/>
      <c r="H15" s="102"/>
      <c r="I15" s="103"/>
      <c r="J15" s="90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 s="26" customFormat="1" x14ac:dyDescent="0.25">
      <c r="A16" s="97"/>
      <c r="B16" s="71" t="s">
        <v>20</v>
      </c>
      <c r="C16" s="98"/>
      <c r="D16" s="102">
        <v>3</v>
      </c>
      <c r="E16" s="102">
        <v>3</v>
      </c>
      <c r="F16" s="102"/>
      <c r="G16" s="103"/>
      <c r="H16" s="102"/>
      <c r="I16" s="103"/>
      <c r="J16" s="90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69" s="35" customFormat="1" x14ac:dyDescent="0.25">
      <c r="A17" s="104" t="s">
        <v>164</v>
      </c>
      <c r="B17" s="67"/>
      <c r="C17" s="105" t="s">
        <v>276</v>
      </c>
      <c r="D17" s="106"/>
      <c r="E17" s="107"/>
      <c r="F17" s="108">
        <v>0.06</v>
      </c>
      <c r="G17" s="109">
        <v>0.02</v>
      </c>
      <c r="H17" s="72">
        <v>4.99</v>
      </c>
      <c r="I17" s="109">
        <v>20</v>
      </c>
      <c r="J17" s="90" t="s">
        <v>274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</row>
    <row r="18" spans="1:169" s="35" customFormat="1" x14ac:dyDescent="0.25">
      <c r="A18" s="104"/>
      <c r="B18" s="67" t="s">
        <v>61</v>
      </c>
      <c r="C18" s="110"/>
      <c r="D18" s="73">
        <v>0.3</v>
      </c>
      <c r="E18" s="105">
        <v>0.3</v>
      </c>
      <c r="F18" s="108"/>
      <c r="G18" s="108"/>
      <c r="H18" s="109"/>
      <c r="I18" s="109"/>
      <c r="J18" s="90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s="35" customFormat="1" x14ac:dyDescent="0.25">
      <c r="A19" s="104"/>
      <c r="B19" s="67" t="s">
        <v>51</v>
      </c>
      <c r="C19" s="110"/>
      <c r="D19" s="73">
        <v>5</v>
      </c>
      <c r="E19" s="105">
        <v>5</v>
      </c>
      <c r="F19" s="108"/>
      <c r="G19" s="108"/>
      <c r="H19" s="109"/>
      <c r="I19" s="108"/>
      <c r="J19" s="90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s="35" customFormat="1" x14ac:dyDescent="0.25">
      <c r="A20" s="104"/>
      <c r="B20" s="67" t="s">
        <v>17</v>
      </c>
      <c r="C20" s="110"/>
      <c r="D20" s="73">
        <v>180</v>
      </c>
      <c r="E20" s="105">
        <v>180</v>
      </c>
      <c r="F20" s="108"/>
      <c r="G20" s="108"/>
      <c r="H20" s="109"/>
      <c r="I20" s="108"/>
      <c r="J20" s="90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  <row r="21" spans="1:169" ht="31.5" x14ac:dyDescent="0.25">
      <c r="A21" s="97" t="s">
        <v>23</v>
      </c>
      <c r="C21" s="111" t="s">
        <v>162</v>
      </c>
      <c r="D21" s="101"/>
      <c r="E21" s="89"/>
      <c r="F21" s="99">
        <v>1.9</v>
      </c>
      <c r="G21" s="102">
        <v>4.4000000000000004</v>
      </c>
      <c r="H21" s="103">
        <v>13</v>
      </c>
      <c r="I21" s="99">
        <v>99</v>
      </c>
      <c r="J21" s="90" t="s">
        <v>24</v>
      </c>
    </row>
    <row r="22" spans="1:169" x14ac:dyDescent="0.25">
      <c r="A22" s="97"/>
      <c r="B22" s="71" t="s">
        <v>25</v>
      </c>
      <c r="C22" s="98"/>
      <c r="D22" s="99">
        <v>25</v>
      </c>
      <c r="E22" s="102">
        <v>25</v>
      </c>
      <c r="F22" s="99"/>
      <c r="G22" s="102"/>
      <c r="H22" s="102"/>
      <c r="I22" s="99"/>
      <c r="J22" s="90"/>
    </row>
    <row r="23" spans="1:169" ht="16.5" thickBot="1" x14ac:dyDescent="0.3">
      <c r="A23" s="97"/>
      <c r="B23" s="71" t="s">
        <v>20</v>
      </c>
      <c r="C23" s="98"/>
      <c r="D23" s="99">
        <v>5</v>
      </c>
      <c r="E23" s="102">
        <v>5</v>
      </c>
      <c r="F23" s="99" t="s">
        <v>1</v>
      </c>
      <c r="G23" s="102"/>
      <c r="H23" s="102"/>
      <c r="I23" s="99"/>
      <c r="J23" s="90"/>
    </row>
    <row r="24" spans="1:169" ht="16.5" thickBot="1" x14ac:dyDescent="0.3">
      <c r="A24" s="112" t="s">
        <v>26</v>
      </c>
      <c r="B24" s="113"/>
      <c r="C24" s="114">
        <v>418</v>
      </c>
      <c r="D24" s="95"/>
      <c r="E24" s="94"/>
      <c r="F24" s="94">
        <v>11.96</v>
      </c>
      <c r="G24" s="94">
        <v>14.42</v>
      </c>
      <c r="H24" s="94">
        <v>42.49</v>
      </c>
      <c r="I24" s="94">
        <v>347</v>
      </c>
      <c r="J24" s="96"/>
    </row>
    <row r="25" spans="1:169" s="26" customFormat="1" x14ac:dyDescent="0.25">
      <c r="A25" s="97" t="s">
        <v>27</v>
      </c>
      <c r="B25" s="71"/>
      <c r="C25" s="98">
        <v>125</v>
      </c>
      <c r="D25" s="115">
        <v>125</v>
      </c>
      <c r="E25" s="98">
        <v>125</v>
      </c>
      <c r="F25" s="99">
        <v>0.9</v>
      </c>
      <c r="G25" s="102">
        <v>0.08</v>
      </c>
      <c r="H25" s="103">
        <v>22</v>
      </c>
      <c r="I25" s="102">
        <v>91</v>
      </c>
      <c r="J25" s="90" t="s">
        <v>289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</row>
    <row r="26" spans="1:169" s="26" customFormat="1" ht="16.5" thickBot="1" x14ac:dyDescent="0.3">
      <c r="A26" s="97" t="s">
        <v>202</v>
      </c>
      <c r="B26" s="71"/>
      <c r="C26" s="98"/>
      <c r="D26" s="115"/>
      <c r="E26" s="98"/>
      <c r="F26" s="99"/>
      <c r="G26" s="102"/>
      <c r="H26" s="103"/>
      <c r="I26" s="102"/>
      <c r="J26" s="90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</row>
    <row r="27" spans="1:169" ht="16.5" thickBot="1" x14ac:dyDescent="0.3">
      <c r="A27" s="112" t="s">
        <v>26</v>
      </c>
      <c r="B27" s="113"/>
      <c r="C27" s="114">
        <v>125</v>
      </c>
      <c r="D27" s="95"/>
      <c r="E27" s="116"/>
      <c r="F27" s="94">
        <v>0.9</v>
      </c>
      <c r="G27" s="94">
        <v>0.08</v>
      </c>
      <c r="H27" s="94">
        <v>22</v>
      </c>
      <c r="I27" s="94">
        <v>91</v>
      </c>
      <c r="J27" s="96"/>
    </row>
    <row r="28" spans="1:169" ht="16.5" thickBot="1" x14ac:dyDescent="0.3">
      <c r="A28" s="117"/>
      <c r="B28" s="118"/>
      <c r="C28" s="119">
        <v>543</v>
      </c>
      <c r="D28" s="120"/>
      <c r="E28" s="121"/>
      <c r="F28" s="78">
        <v>12.860000000000001</v>
      </c>
      <c r="G28" s="78">
        <v>14.5</v>
      </c>
      <c r="H28" s="78">
        <v>64.490000000000009</v>
      </c>
      <c r="I28" s="78">
        <v>438</v>
      </c>
      <c r="J28" s="90"/>
    </row>
    <row r="29" spans="1:169" x14ac:dyDescent="0.25">
      <c r="A29" s="117"/>
      <c r="B29" s="118" t="s">
        <v>29</v>
      </c>
      <c r="C29" s="119"/>
      <c r="D29" s="120"/>
      <c r="E29" s="122"/>
      <c r="F29" s="78"/>
      <c r="G29" s="79"/>
      <c r="H29" s="120"/>
      <c r="I29" s="78"/>
      <c r="J29" s="90"/>
    </row>
    <row r="30" spans="1:169" x14ac:dyDescent="0.25">
      <c r="A30" s="97" t="s">
        <v>351</v>
      </c>
      <c r="C30" s="98">
        <v>50</v>
      </c>
      <c r="D30" s="103"/>
      <c r="E30" s="102"/>
      <c r="F30" s="103">
        <v>0.7</v>
      </c>
      <c r="G30" s="102">
        <v>2.5</v>
      </c>
      <c r="H30" s="103">
        <v>4.5</v>
      </c>
      <c r="I30" s="99">
        <v>44</v>
      </c>
      <c r="J30" s="90" t="s">
        <v>411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</row>
    <row r="31" spans="1:169" x14ac:dyDescent="0.25">
      <c r="A31" s="97"/>
      <c r="B31" s="71" t="s">
        <v>352</v>
      </c>
      <c r="C31" s="98"/>
      <c r="D31" s="123">
        <v>50.625</v>
      </c>
      <c r="E31" s="102">
        <v>40.5</v>
      </c>
      <c r="F31" s="103"/>
      <c r="G31" s="102"/>
      <c r="H31" s="103"/>
      <c r="I31" s="99"/>
      <c r="J31" s="67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</row>
    <row r="32" spans="1:169" x14ac:dyDescent="0.25">
      <c r="A32" s="97"/>
      <c r="B32" s="71" t="s">
        <v>194</v>
      </c>
      <c r="C32" s="98"/>
      <c r="D32" s="103">
        <v>6.65</v>
      </c>
      <c r="E32" s="102">
        <v>5</v>
      </c>
      <c r="F32" s="103"/>
      <c r="G32" s="102"/>
      <c r="H32" s="103"/>
      <c r="I32" s="99"/>
      <c r="J32" s="67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</row>
    <row r="33" spans="1:122" x14ac:dyDescent="0.25">
      <c r="A33" s="97"/>
      <c r="B33" s="71" t="s">
        <v>51</v>
      </c>
      <c r="C33" s="98"/>
      <c r="D33" s="103">
        <v>0.8</v>
      </c>
      <c r="E33" s="102">
        <v>0.8</v>
      </c>
      <c r="F33" s="103"/>
      <c r="G33" s="102"/>
      <c r="H33" s="103"/>
      <c r="I33" s="99"/>
      <c r="J33" s="67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</row>
    <row r="34" spans="1:122" x14ac:dyDescent="0.25">
      <c r="A34" s="97"/>
      <c r="B34" s="71" t="s">
        <v>35</v>
      </c>
      <c r="C34" s="98"/>
      <c r="D34" s="103">
        <v>2.5</v>
      </c>
      <c r="E34" s="102">
        <v>2.5</v>
      </c>
      <c r="F34" s="103"/>
      <c r="G34" s="102"/>
      <c r="H34" s="103"/>
      <c r="I34" s="99"/>
      <c r="J34" s="67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</row>
    <row r="35" spans="1:122" x14ac:dyDescent="0.25">
      <c r="A35" s="97"/>
      <c r="B35" s="71" t="s">
        <v>40</v>
      </c>
      <c r="C35" s="98"/>
      <c r="D35" s="103">
        <v>0.2</v>
      </c>
      <c r="E35" s="102">
        <v>0.2</v>
      </c>
      <c r="F35" s="103"/>
      <c r="G35" s="102"/>
      <c r="H35" s="103"/>
      <c r="I35" s="99"/>
      <c r="J35" s="67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</row>
    <row r="36" spans="1:122" ht="31.5" x14ac:dyDescent="0.25">
      <c r="A36" s="97" t="s">
        <v>396</v>
      </c>
      <c r="C36" s="98" t="s">
        <v>103</v>
      </c>
      <c r="D36" s="103"/>
      <c r="E36" s="102"/>
      <c r="F36" s="103">
        <v>3.86</v>
      </c>
      <c r="G36" s="102">
        <v>5.8</v>
      </c>
      <c r="H36" s="103">
        <v>15.24</v>
      </c>
      <c r="I36" s="99">
        <v>133</v>
      </c>
      <c r="J36" s="90" t="s">
        <v>219</v>
      </c>
    </row>
    <row r="37" spans="1:122" s="26" customFormat="1" x14ac:dyDescent="0.25">
      <c r="A37" s="97"/>
      <c r="B37" s="71" t="s">
        <v>211</v>
      </c>
      <c r="C37" s="111"/>
      <c r="D37" s="98">
        <v>33.840000000000003</v>
      </c>
      <c r="E37" s="115">
        <v>22</v>
      </c>
      <c r="F37" s="99"/>
      <c r="G37" s="99"/>
      <c r="H37" s="99"/>
      <c r="I37" s="99"/>
      <c r="J37" s="90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 x14ac:dyDescent="0.25">
      <c r="A38" s="97"/>
      <c r="B38" s="71" t="s">
        <v>31</v>
      </c>
      <c r="C38" s="98"/>
      <c r="D38" s="103">
        <v>92.4</v>
      </c>
      <c r="E38" s="102">
        <v>60</v>
      </c>
      <c r="F38" s="103"/>
      <c r="G38" s="102"/>
      <c r="H38" s="103"/>
      <c r="I38" s="99"/>
      <c r="J38" s="90"/>
    </row>
    <row r="39" spans="1:122" x14ac:dyDescent="0.25">
      <c r="A39" s="97"/>
      <c r="B39" s="71" t="s">
        <v>33</v>
      </c>
      <c r="C39" s="98"/>
      <c r="D39" s="103">
        <v>10.64</v>
      </c>
      <c r="E39" s="102">
        <v>8</v>
      </c>
      <c r="F39" s="103"/>
      <c r="G39" s="102"/>
      <c r="H39" s="103"/>
      <c r="I39" s="99"/>
      <c r="J39" s="90"/>
    </row>
    <row r="40" spans="1:122" x14ac:dyDescent="0.25">
      <c r="A40" s="97"/>
      <c r="B40" s="71" t="s">
        <v>34</v>
      </c>
      <c r="C40" s="98"/>
      <c r="D40" s="103">
        <v>9.52</v>
      </c>
      <c r="E40" s="102">
        <v>8</v>
      </c>
      <c r="F40" s="103"/>
      <c r="G40" s="102"/>
      <c r="H40" s="103"/>
      <c r="I40" s="99"/>
      <c r="J40" s="90"/>
    </row>
    <row r="41" spans="1:122" x14ac:dyDescent="0.25">
      <c r="A41" s="97"/>
      <c r="B41" s="71" t="s">
        <v>316</v>
      </c>
      <c r="C41" s="98"/>
      <c r="D41" s="103">
        <v>8</v>
      </c>
      <c r="E41" s="102">
        <v>8</v>
      </c>
      <c r="F41" s="103"/>
      <c r="G41" s="102"/>
      <c r="H41" s="103"/>
      <c r="I41" s="99"/>
      <c r="J41" s="90"/>
    </row>
    <row r="42" spans="1:122" x14ac:dyDescent="0.25">
      <c r="A42" s="97"/>
      <c r="B42" s="71" t="s">
        <v>35</v>
      </c>
      <c r="C42" s="98"/>
      <c r="D42" s="103">
        <v>2.4</v>
      </c>
      <c r="E42" s="102">
        <v>2.4</v>
      </c>
      <c r="F42" s="103"/>
      <c r="G42" s="102"/>
      <c r="H42" s="103"/>
      <c r="I42" s="99"/>
      <c r="J42" s="90"/>
    </row>
    <row r="43" spans="1:122" x14ac:dyDescent="0.25">
      <c r="A43" s="97"/>
      <c r="B43" s="71" t="s">
        <v>19</v>
      </c>
      <c r="C43" s="98"/>
      <c r="D43" s="103">
        <v>1</v>
      </c>
      <c r="E43" s="102">
        <v>1</v>
      </c>
      <c r="F43" s="103"/>
      <c r="G43" s="102"/>
      <c r="H43" s="103"/>
      <c r="I43" s="99"/>
      <c r="J43" s="90"/>
    </row>
    <row r="44" spans="1:122" x14ac:dyDescent="0.25">
      <c r="A44" s="97"/>
      <c r="B44" s="71" t="s">
        <v>17</v>
      </c>
      <c r="C44" s="98"/>
      <c r="D44" s="103">
        <v>152</v>
      </c>
      <c r="E44" s="102">
        <v>152</v>
      </c>
      <c r="F44" s="103"/>
      <c r="G44" s="102"/>
      <c r="H44" s="103"/>
      <c r="I44" s="99"/>
      <c r="J44" s="90"/>
    </row>
    <row r="45" spans="1:122" s="35" customFormat="1" ht="30" customHeight="1" x14ac:dyDescent="0.25">
      <c r="A45" s="97" t="s">
        <v>354</v>
      </c>
      <c r="B45" s="71"/>
      <c r="C45" s="98" t="s">
        <v>353</v>
      </c>
      <c r="D45" s="98"/>
      <c r="E45" s="115"/>
      <c r="F45" s="98">
        <v>6.2</v>
      </c>
      <c r="G45" s="115">
        <v>6.5</v>
      </c>
      <c r="H45" s="98">
        <v>5</v>
      </c>
      <c r="I45" s="115">
        <v>103</v>
      </c>
      <c r="J45" s="90" t="s">
        <v>355</v>
      </c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</row>
    <row r="46" spans="1:122" s="35" customFormat="1" x14ac:dyDescent="0.25">
      <c r="A46" s="97"/>
      <c r="B46" s="71" t="s">
        <v>188</v>
      </c>
      <c r="C46" s="98"/>
      <c r="D46" s="98">
        <v>48</v>
      </c>
      <c r="E46" s="115">
        <v>48</v>
      </c>
      <c r="F46" s="90"/>
      <c r="G46" s="71"/>
      <c r="H46" s="90"/>
      <c r="I46" s="115"/>
      <c r="J46" s="90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</row>
    <row r="47" spans="1:122" s="35" customFormat="1" x14ac:dyDescent="0.25">
      <c r="A47" s="97"/>
      <c r="B47" s="71" t="s">
        <v>39</v>
      </c>
      <c r="C47" s="98"/>
      <c r="D47" s="98">
        <v>6</v>
      </c>
      <c r="E47" s="115">
        <v>6</v>
      </c>
      <c r="F47" s="90"/>
      <c r="G47" s="71"/>
      <c r="H47" s="90"/>
      <c r="I47" s="71"/>
      <c r="J47" s="90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</row>
    <row r="48" spans="1:122" s="35" customFormat="1" x14ac:dyDescent="0.25">
      <c r="A48" s="97"/>
      <c r="B48" s="71" t="s">
        <v>17</v>
      </c>
      <c r="C48" s="98"/>
      <c r="D48" s="98">
        <v>6</v>
      </c>
      <c r="E48" s="115">
        <v>6</v>
      </c>
      <c r="F48" s="90"/>
      <c r="G48" s="71"/>
      <c r="H48" s="90"/>
      <c r="I48" s="115"/>
      <c r="J48" s="90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</row>
    <row r="49" spans="1:122" s="35" customFormat="1" x14ac:dyDescent="0.25">
      <c r="A49" s="97"/>
      <c r="B49" s="71" t="s">
        <v>34</v>
      </c>
      <c r="C49" s="98"/>
      <c r="D49" s="98">
        <v>14.28</v>
      </c>
      <c r="E49" s="115">
        <v>11.99</v>
      </c>
      <c r="F49" s="90"/>
      <c r="G49" s="71"/>
      <c r="H49" s="90"/>
      <c r="I49" s="115"/>
      <c r="J49" s="90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</row>
    <row r="50" spans="1:122" s="35" customFormat="1" x14ac:dyDescent="0.25">
      <c r="A50" s="97"/>
      <c r="B50" s="71" t="s">
        <v>97</v>
      </c>
      <c r="C50" s="98"/>
      <c r="D50" s="98">
        <v>3</v>
      </c>
      <c r="E50" s="115">
        <v>3</v>
      </c>
      <c r="F50" s="90"/>
      <c r="G50" s="71"/>
      <c r="H50" s="90"/>
      <c r="I50" s="115"/>
      <c r="J50" s="90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</row>
    <row r="51" spans="1:122" s="35" customFormat="1" x14ac:dyDescent="0.25">
      <c r="A51" s="97"/>
      <c r="B51" s="71" t="s">
        <v>19</v>
      </c>
      <c r="C51" s="98"/>
      <c r="D51" s="98">
        <v>0.5</v>
      </c>
      <c r="E51" s="115">
        <v>0.5</v>
      </c>
      <c r="F51" s="90"/>
      <c r="G51" s="71"/>
      <c r="H51" s="90"/>
      <c r="I51" s="115"/>
      <c r="J51" s="90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</row>
    <row r="52" spans="1:122" s="35" customFormat="1" x14ac:dyDescent="0.25">
      <c r="A52" s="97"/>
      <c r="B52" s="71" t="s">
        <v>42</v>
      </c>
      <c r="C52" s="98"/>
      <c r="D52" s="98"/>
      <c r="E52" s="115">
        <v>74</v>
      </c>
      <c r="F52" s="90"/>
      <c r="G52" s="71"/>
      <c r="H52" s="90"/>
      <c r="I52" s="115"/>
      <c r="J52" s="90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</row>
    <row r="53" spans="1:122" s="35" customFormat="1" x14ac:dyDescent="0.25">
      <c r="A53" s="97"/>
      <c r="B53" s="71" t="s">
        <v>35</v>
      </c>
      <c r="C53" s="98"/>
      <c r="D53" s="98">
        <v>2</v>
      </c>
      <c r="E53" s="115">
        <v>2</v>
      </c>
      <c r="F53" s="90"/>
      <c r="G53" s="71"/>
      <c r="H53" s="90"/>
      <c r="I53" s="115"/>
      <c r="J53" s="90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</row>
    <row r="54" spans="1:122" s="35" customFormat="1" x14ac:dyDescent="0.25">
      <c r="A54" s="97"/>
      <c r="B54" s="71" t="s">
        <v>233</v>
      </c>
      <c r="C54" s="111"/>
      <c r="D54" s="154"/>
      <c r="E54" s="155">
        <v>10</v>
      </c>
      <c r="F54" s="103"/>
      <c r="G54" s="102"/>
      <c r="H54" s="103"/>
      <c r="I54" s="99"/>
      <c r="J54" s="90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</row>
    <row r="55" spans="1:122" s="35" customFormat="1" x14ac:dyDescent="0.25">
      <c r="A55" s="97"/>
      <c r="B55" s="71" t="s">
        <v>53</v>
      </c>
      <c r="C55" s="111"/>
      <c r="D55" s="154">
        <v>9</v>
      </c>
      <c r="E55" s="155">
        <v>9</v>
      </c>
      <c r="F55" s="103"/>
      <c r="G55" s="102"/>
      <c r="H55" s="103"/>
      <c r="I55" s="99"/>
      <c r="J55" s="90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</row>
    <row r="56" spans="1:122" s="35" customFormat="1" x14ac:dyDescent="0.25">
      <c r="A56" s="97"/>
      <c r="B56" s="71" t="s">
        <v>35</v>
      </c>
      <c r="C56" s="111"/>
      <c r="D56" s="154">
        <v>0.4</v>
      </c>
      <c r="E56" s="155">
        <v>0.4</v>
      </c>
      <c r="F56" s="103"/>
      <c r="G56" s="102"/>
      <c r="H56" s="103"/>
      <c r="I56" s="99"/>
      <c r="J56" s="90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</row>
    <row r="57" spans="1:122" s="35" customFormat="1" x14ac:dyDescent="0.25">
      <c r="A57" s="97"/>
      <c r="B57" s="71" t="s">
        <v>44</v>
      </c>
      <c r="C57" s="111"/>
      <c r="D57" s="154">
        <v>0.4</v>
      </c>
      <c r="E57" s="155">
        <v>0.4</v>
      </c>
      <c r="F57" s="103"/>
      <c r="G57" s="102"/>
      <c r="H57" s="103"/>
      <c r="I57" s="99"/>
      <c r="J57" s="90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</row>
    <row r="58" spans="1:122" s="35" customFormat="1" x14ac:dyDescent="0.25">
      <c r="A58" s="97"/>
      <c r="B58" s="71" t="s">
        <v>194</v>
      </c>
      <c r="C58" s="111"/>
      <c r="D58" s="103">
        <v>0.79</v>
      </c>
      <c r="E58" s="102">
        <v>0.6</v>
      </c>
      <c r="F58" s="103"/>
      <c r="G58" s="102"/>
      <c r="H58" s="103"/>
      <c r="I58" s="99"/>
      <c r="J58" s="90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</row>
    <row r="59" spans="1:122" s="35" customFormat="1" x14ac:dyDescent="0.25">
      <c r="A59" s="97"/>
      <c r="B59" s="71" t="s">
        <v>34</v>
      </c>
      <c r="C59" s="111"/>
      <c r="D59" s="103">
        <v>0.24</v>
      </c>
      <c r="E59" s="102">
        <v>0.2</v>
      </c>
      <c r="F59" s="103"/>
      <c r="G59" s="102"/>
      <c r="H59" s="103"/>
      <c r="I59" s="99"/>
      <c r="J59" s="90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</row>
    <row r="60" spans="1:122" s="35" customFormat="1" x14ac:dyDescent="0.25">
      <c r="A60" s="97"/>
      <c r="B60" s="71" t="s">
        <v>45</v>
      </c>
      <c r="C60" s="111"/>
      <c r="D60" s="154">
        <v>1</v>
      </c>
      <c r="E60" s="155">
        <v>1</v>
      </c>
      <c r="F60" s="103"/>
      <c r="G60" s="102"/>
      <c r="H60" s="103"/>
      <c r="I60" s="99"/>
      <c r="J60" s="90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</row>
    <row r="61" spans="1:122" s="35" customFormat="1" x14ac:dyDescent="0.25">
      <c r="A61" s="97"/>
      <c r="B61" s="71" t="s">
        <v>35</v>
      </c>
      <c r="C61" s="111"/>
      <c r="D61" s="154">
        <v>0.2</v>
      </c>
      <c r="E61" s="155">
        <v>0.2</v>
      </c>
      <c r="F61" s="103"/>
      <c r="G61" s="102"/>
      <c r="H61" s="103"/>
      <c r="I61" s="99"/>
      <c r="J61" s="90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</row>
    <row r="62" spans="1:122" s="35" customFormat="1" x14ac:dyDescent="0.25">
      <c r="A62" s="97"/>
      <c r="B62" s="71" t="s">
        <v>40</v>
      </c>
      <c r="C62" s="111"/>
      <c r="D62" s="154">
        <v>0.1</v>
      </c>
      <c r="E62" s="155">
        <v>0.1</v>
      </c>
      <c r="F62" s="103"/>
      <c r="G62" s="102"/>
      <c r="H62" s="103"/>
      <c r="I62" s="99"/>
      <c r="J62" s="90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</row>
    <row r="63" spans="1:122" s="35" customFormat="1" x14ac:dyDescent="0.25">
      <c r="A63" s="97"/>
      <c r="B63" s="71" t="s">
        <v>51</v>
      </c>
      <c r="C63" s="111"/>
      <c r="D63" s="154">
        <v>0.2</v>
      </c>
      <c r="E63" s="155">
        <v>0.2</v>
      </c>
      <c r="F63" s="103"/>
      <c r="G63" s="102"/>
      <c r="H63" s="103"/>
      <c r="I63" s="99"/>
      <c r="J63" s="90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</row>
    <row r="64" spans="1:122" s="62" customFormat="1" ht="14.25" customHeight="1" x14ac:dyDescent="0.25">
      <c r="A64" s="97" t="s">
        <v>269</v>
      </c>
      <c r="B64" s="71"/>
      <c r="C64" s="98">
        <v>130</v>
      </c>
      <c r="D64" s="98"/>
      <c r="E64" s="115"/>
      <c r="F64" s="98">
        <v>6.5</v>
      </c>
      <c r="G64" s="115">
        <v>5</v>
      </c>
      <c r="H64" s="98">
        <v>38.6</v>
      </c>
      <c r="I64" s="115">
        <v>225</v>
      </c>
      <c r="J64" s="90" t="s">
        <v>270</v>
      </c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</row>
    <row r="65" spans="1:122" s="62" customFormat="1" x14ac:dyDescent="0.25">
      <c r="A65" s="97"/>
      <c r="B65" s="71" t="s">
        <v>70</v>
      </c>
      <c r="C65" s="98"/>
      <c r="D65" s="98">
        <v>37.700000000000003</v>
      </c>
      <c r="E65" s="115">
        <v>37.700000000000003</v>
      </c>
      <c r="F65" s="98"/>
      <c r="G65" s="115"/>
      <c r="H65" s="98"/>
      <c r="I65" s="115"/>
      <c r="J65" s="90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</row>
    <row r="66" spans="1:122" s="62" customFormat="1" x14ac:dyDescent="0.25">
      <c r="A66" s="97"/>
      <c r="B66" s="71" t="s">
        <v>17</v>
      </c>
      <c r="C66" s="98"/>
      <c r="D66" s="98">
        <v>80.599999999999994</v>
      </c>
      <c r="E66" s="115">
        <v>80.599999999999994</v>
      </c>
      <c r="F66" s="98"/>
      <c r="G66" s="115"/>
      <c r="H66" s="98"/>
      <c r="I66" s="115"/>
      <c r="J66" s="90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</row>
    <row r="67" spans="1:122" s="62" customFormat="1" x14ac:dyDescent="0.25">
      <c r="A67" s="97"/>
      <c r="B67" s="71" t="s">
        <v>271</v>
      </c>
      <c r="C67" s="98"/>
      <c r="D67" s="98"/>
      <c r="E67" s="115">
        <v>107</v>
      </c>
      <c r="F67" s="98"/>
      <c r="G67" s="115"/>
      <c r="H67" s="98"/>
      <c r="I67" s="115"/>
      <c r="J67" s="90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</row>
    <row r="68" spans="1:122" s="62" customFormat="1" x14ac:dyDescent="0.25">
      <c r="A68" s="97"/>
      <c r="B68" s="71" t="s">
        <v>20</v>
      </c>
      <c r="C68" s="98"/>
      <c r="D68" s="98">
        <v>5</v>
      </c>
      <c r="E68" s="115">
        <v>5</v>
      </c>
      <c r="F68" s="98"/>
      <c r="G68" s="115"/>
      <c r="H68" s="98"/>
      <c r="I68" s="115"/>
      <c r="J68" s="90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</row>
    <row r="69" spans="1:122" s="62" customFormat="1" x14ac:dyDescent="0.25">
      <c r="A69" s="97"/>
      <c r="B69" s="71" t="s">
        <v>33</v>
      </c>
      <c r="C69" s="98"/>
      <c r="D69" s="98">
        <v>17.29</v>
      </c>
      <c r="E69" s="115">
        <v>13</v>
      </c>
      <c r="F69" s="98"/>
      <c r="G69" s="115"/>
      <c r="H69" s="98"/>
      <c r="I69" s="115"/>
      <c r="J69" s="90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</row>
    <row r="70" spans="1:122" s="62" customFormat="1" ht="31.5" x14ac:dyDescent="0.25">
      <c r="A70" s="97"/>
      <c r="B70" s="71" t="s">
        <v>272</v>
      </c>
      <c r="C70" s="111"/>
      <c r="D70" s="98"/>
      <c r="E70" s="115">
        <v>11.9</v>
      </c>
      <c r="F70" s="98"/>
      <c r="G70" s="115"/>
      <c r="H70" s="98"/>
      <c r="I70" s="115"/>
      <c r="J70" s="90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</row>
    <row r="71" spans="1:122" s="62" customFormat="1" x14ac:dyDescent="0.25">
      <c r="A71" s="97"/>
      <c r="B71" s="71" t="s">
        <v>34</v>
      </c>
      <c r="C71" s="111"/>
      <c r="D71" s="98">
        <v>15.48</v>
      </c>
      <c r="E71" s="115">
        <v>13</v>
      </c>
      <c r="F71" s="98"/>
      <c r="G71" s="115"/>
      <c r="H71" s="98"/>
      <c r="I71" s="115"/>
      <c r="J71" s="90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</row>
    <row r="72" spans="1:122" s="62" customFormat="1" ht="31.5" x14ac:dyDescent="0.25">
      <c r="A72" s="97"/>
      <c r="B72" s="71" t="s">
        <v>273</v>
      </c>
      <c r="C72" s="111"/>
      <c r="D72" s="98"/>
      <c r="E72" s="115">
        <v>6.5</v>
      </c>
      <c r="F72" s="98"/>
      <c r="G72" s="115"/>
      <c r="H72" s="98"/>
      <c r="I72" s="115"/>
      <c r="J72" s="90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</row>
    <row r="73" spans="1:122" s="62" customFormat="1" x14ac:dyDescent="0.25">
      <c r="A73" s="97"/>
      <c r="B73" s="71" t="s">
        <v>19</v>
      </c>
      <c r="C73" s="111"/>
      <c r="D73" s="98">
        <v>0.3</v>
      </c>
      <c r="E73" s="115">
        <v>0.3</v>
      </c>
      <c r="F73" s="98"/>
      <c r="G73" s="71"/>
      <c r="H73" s="90"/>
      <c r="I73" s="115"/>
      <c r="J73" s="90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</row>
    <row r="74" spans="1:122" s="59" customFormat="1" ht="44.25" customHeight="1" x14ac:dyDescent="0.25">
      <c r="A74" s="97" t="s">
        <v>363</v>
      </c>
      <c r="B74" s="71"/>
      <c r="C74" s="98">
        <v>180</v>
      </c>
      <c r="D74" s="103"/>
      <c r="E74" s="102"/>
      <c r="F74" s="99"/>
      <c r="G74" s="102"/>
      <c r="H74" s="103">
        <v>10</v>
      </c>
      <c r="I74" s="99">
        <v>40</v>
      </c>
      <c r="J74" s="90" t="s">
        <v>368</v>
      </c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</row>
    <row r="75" spans="1:122" s="59" customFormat="1" x14ac:dyDescent="0.25">
      <c r="A75" s="97"/>
      <c r="B75" s="71" t="s">
        <v>72</v>
      </c>
      <c r="C75" s="98"/>
      <c r="D75" s="103">
        <v>21.6</v>
      </c>
      <c r="E75" s="102">
        <v>21.6</v>
      </c>
      <c r="F75" s="99"/>
      <c r="G75" s="102"/>
      <c r="H75" s="103"/>
      <c r="I75" s="99"/>
      <c r="J75" s="90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</row>
    <row r="76" spans="1:122" s="59" customFormat="1" x14ac:dyDescent="0.25">
      <c r="A76" s="97"/>
      <c r="B76" s="71" t="s">
        <v>53</v>
      </c>
      <c r="C76" s="98"/>
      <c r="D76" s="103">
        <v>180</v>
      </c>
      <c r="E76" s="102">
        <v>180</v>
      </c>
      <c r="F76" s="99"/>
      <c r="G76" s="102"/>
      <c r="H76" s="103"/>
      <c r="I76" s="99"/>
      <c r="J76" s="90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</row>
    <row r="77" spans="1:122" s="59" customFormat="1" x14ac:dyDescent="0.25">
      <c r="A77" s="97"/>
      <c r="B77" s="71" t="s">
        <v>18</v>
      </c>
      <c r="C77" s="98"/>
      <c r="D77" s="103">
        <v>5</v>
      </c>
      <c r="E77" s="102">
        <v>5</v>
      </c>
      <c r="F77" s="99"/>
      <c r="G77" s="102"/>
      <c r="H77" s="103"/>
      <c r="I77" s="99"/>
      <c r="J77" s="90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</row>
    <row r="78" spans="1:122" ht="16.5" thickBot="1" x14ac:dyDescent="0.3">
      <c r="A78" s="125" t="s">
        <v>47</v>
      </c>
      <c r="B78" s="126"/>
      <c r="C78" s="127">
        <v>37.5</v>
      </c>
      <c r="D78" s="128">
        <v>37.5</v>
      </c>
      <c r="E78" s="128">
        <v>37.5</v>
      </c>
      <c r="F78" s="127">
        <v>1.8</v>
      </c>
      <c r="G78" s="127">
        <v>0.4</v>
      </c>
      <c r="H78" s="127">
        <v>18</v>
      </c>
      <c r="I78" s="127">
        <v>82.5</v>
      </c>
      <c r="J78" s="129"/>
    </row>
    <row r="79" spans="1:122" ht="16.5" thickBot="1" x14ac:dyDescent="0.3">
      <c r="A79" s="112" t="s">
        <v>26</v>
      </c>
      <c r="B79" s="113"/>
      <c r="C79" s="114">
        <v>692.5</v>
      </c>
      <c r="D79" s="130"/>
      <c r="E79" s="94"/>
      <c r="F79" s="95">
        <v>19.059999999999999</v>
      </c>
      <c r="G79" s="95">
        <v>20.2</v>
      </c>
      <c r="H79" s="95">
        <v>91.34</v>
      </c>
      <c r="I79" s="95">
        <v>627.5</v>
      </c>
      <c r="J79" s="96"/>
    </row>
    <row r="80" spans="1:122" x14ac:dyDescent="0.25">
      <c r="A80" s="117"/>
      <c r="B80" s="118" t="s">
        <v>48</v>
      </c>
      <c r="C80" s="119"/>
      <c r="D80" s="78"/>
      <c r="E80" s="79"/>
      <c r="F80" s="79"/>
      <c r="G80" s="79"/>
      <c r="H80" s="79"/>
      <c r="I80" s="78"/>
      <c r="J80" s="90"/>
    </row>
    <row r="81" spans="1:169" ht="31.5" x14ac:dyDescent="0.25">
      <c r="A81" s="97" t="s">
        <v>88</v>
      </c>
      <c r="C81" s="98">
        <v>50</v>
      </c>
      <c r="D81" s="103"/>
      <c r="E81" s="102"/>
      <c r="F81" s="102">
        <v>4.9000000000000004</v>
      </c>
      <c r="G81" s="103">
        <v>5</v>
      </c>
      <c r="H81" s="102">
        <v>38</v>
      </c>
      <c r="I81" s="103">
        <v>217</v>
      </c>
      <c r="J81" s="90" t="s">
        <v>346</v>
      </c>
      <c r="K81" s="132"/>
      <c r="L81" s="132"/>
    </row>
    <row r="82" spans="1:169" x14ac:dyDescent="0.25">
      <c r="A82" s="97"/>
      <c r="B82" s="71" t="s">
        <v>44</v>
      </c>
      <c r="C82" s="98"/>
      <c r="D82" s="103">
        <v>34</v>
      </c>
      <c r="E82" s="102">
        <v>34</v>
      </c>
      <c r="F82" s="102"/>
      <c r="G82" s="103"/>
      <c r="H82" s="102"/>
      <c r="I82" s="103"/>
      <c r="J82" s="67"/>
      <c r="K82" s="132"/>
      <c r="L82" s="132"/>
    </row>
    <row r="83" spans="1:169" ht="19.5" customHeight="1" x14ac:dyDescent="0.25">
      <c r="A83" s="97"/>
      <c r="B83" s="71" t="s">
        <v>18</v>
      </c>
      <c r="C83" s="98"/>
      <c r="D83" s="103">
        <v>7</v>
      </c>
      <c r="E83" s="102">
        <v>7</v>
      </c>
      <c r="F83" s="102"/>
      <c r="G83" s="102"/>
      <c r="H83" s="102"/>
      <c r="I83" s="99"/>
      <c r="J83" s="67"/>
      <c r="K83" s="132"/>
      <c r="L83" s="132"/>
    </row>
    <row r="84" spans="1:169" ht="15.75" customHeight="1" x14ac:dyDescent="0.25">
      <c r="A84" s="97"/>
      <c r="B84" s="71" t="s">
        <v>53</v>
      </c>
      <c r="C84" s="98"/>
      <c r="D84" s="103">
        <v>14</v>
      </c>
      <c r="E84" s="102">
        <v>14</v>
      </c>
      <c r="F84" s="102"/>
      <c r="G84" s="103"/>
      <c r="H84" s="102"/>
      <c r="I84" s="103"/>
      <c r="J84" s="67"/>
      <c r="K84" s="132"/>
      <c r="L84" s="132"/>
    </row>
    <row r="85" spans="1:169" x14ac:dyDescent="0.25">
      <c r="A85" s="97"/>
      <c r="B85" s="71" t="s">
        <v>35</v>
      </c>
      <c r="C85" s="98"/>
      <c r="D85" s="103">
        <v>7</v>
      </c>
      <c r="E85" s="102">
        <v>7</v>
      </c>
      <c r="F85" s="102"/>
      <c r="G85" s="103"/>
      <c r="H85" s="102"/>
      <c r="I85" s="103"/>
      <c r="J85" s="67"/>
      <c r="K85" s="132"/>
      <c r="L85" s="132"/>
    </row>
    <row r="86" spans="1:169" x14ac:dyDescent="0.25">
      <c r="A86" s="97"/>
      <c r="B86" s="71" t="s">
        <v>89</v>
      </c>
      <c r="C86" s="98"/>
      <c r="D86" s="103">
        <v>0.2</v>
      </c>
      <c r="E86" s="102">
        <v>0.2</v>
      </c>
      <c r="F86" s="102"/>
      <c r="G86" s="103"/>
      <c r="H86" s="102"/>
      <c r="I86" s="103"/>
      <c r="J86" s="67"/>
      <c r="K86" s="132"/>
      <c r="L86" s="132"/>
    </row>
    <row r="87" spans="1:169" x14ac:dyDescent="0.25">
      <c r="A87" s="97"/>
      <c r="B87" s="71" t="s">
        <v>19</v>
      </c>
      <c r="C87" s="98"/>
      <c r="D87" s="103">
        <v>0.3</v>
      </c>
      <c r="E87" s="102">
        <v>0.3</v>
      </c>
      <c r="F87" s="102"/>
      <c r="G87" s="103"/>
      <c r="H87" s="102"/>
      <c r="I87" s="103"/>
      <c r="J87" s="67"/>
      <c r="K87" s="132"/>
      <c r="L87" s="132"/>
    </row>
    <row r="88" spans="1:169" x14ac:dyDescent="0.25">
      <c r="A88" s="97"/>
      <c r="B88" s="71" t="s">
        <v>52</v>
      </c>
      <c r="C88" s="98"/>
      <c r="D88" s="103">
        <v>1</v>
      </c>
      <c r="E88" s="99">
        <v>1</v>
      </c>
      <c r="F88" s="102" t="s">
        <v>1</v>
      </c>
      <c r="G88" s="103"/>
      <c r="H88" s="102"/>
      <c r="I88" s="103"/>
      <c r="J88" s="67"/>
      <c r="K88" s="132"/>
      <c r="L88" s="132"/>
    </row>
    <row r="89" spans="1:169" x14ac:dyDescent="0.25">
      <c r="A89" s="97"/>
      <c r="B89" s="71" t="s">
        <v>83</v>
      </c>
      <c r="C89" s="98"/>
      <c r="D89" s="103"/>
      <c r="E89" s="99">
        <v>60.5</v>
      </c>
      <c r="F89" s="102"/>
      <c r="G89" s="103"/>
      <c r="H89" s="102"/>
      <c r="I89" s="103"/>
      <c r="J89" s="67"/>
      <c r="K89" s="132"/>
      <c r="L89" s="132"/>
    </row>
    <row r="90" spans="1:169" x14ac:dyDescent="0.25">
      <c r="A90" s="97"/>
      <c r="B90" s="71" t="s">
        <v>35</v>
      </c>
      <c r="C90" s="98"/>
      <c r="D90" s="103">
        <v>0.2</v>
      </c>
      <c r="E90" s="99">
        <v>0.2</v>
      </c>
      <c r="F90" s="102"/>
      <c r="G90" s="103"/>
      <c r="H90" s="102"/>
      <c r="I90" s="103"/>
      <c r="J90" s="67"/>
      <c r="K90" s="132"/>
      <c r="L90" s="132"/>
    </row>
    <row r="91" spans="1:169" x14ac:dyDescent="0.25">
      <c r="A91" s="97" t="s">
        <v>86</v>
      </c>
      <c r="C91" s="98">
        <v>110</v>
      </c>
      <c r="D91" s="103"/>
      <c r="E91" s="102"/>
      <c r="F91" s="115">
        <v>3.77</v>
      </c>
      <c r="G91" s="98">
        <v>2.75</v>
      </c>
      <c r="H91" s="115">
        <v>5</v>
      </c>
      <c r="I91" s="98">
        <v>62.1</v>
      </c>
      <c r="J91" s="90" t="s">
        <v>163</v>
      </c>
    </row>
    <row r="92" spans="1:169" x14ac:dyDescent="0.25">
      <c r="A92" s="97"/>
      <c r="B92" s="71" t="s">
        <v>87</v>
      </c>
      <c r="C92" s="98"/>
      <c r="D92" s="103">
        <v>114</v>
      </c>
      <c r="E92" s="102">
        <v>110</v>
      </c>
      <c r="F92" s="102"/>
      <c r="G92" s="102"/>
      <c r="H92" s="102"/>
      <c r="I92" s="102"/>
      <c r="J92" s="90"/>
    </row>
    <row r="93" spans="1:169" s="35" customFormat="1" ht="16.5" thickBot="1" x14ac:dyDescent="0.3">
      <c r="A93" s="97" t="s">
        <v>323</v>
      </c>
      <c r="B93" s="71"/>
      <c r="C93" s="98" t="s">
        <v>406</v>
      </c>
      <c r="D93" s="103"/>
      <c r="E93" s="102"/>
      <c r="F93" s="103">
        <v>6</v>
      </c>
      <c r="G93" s="102">
        <v>9.5</v>
      </c>
      <c r="H93" s="103">
        <v>16.899999999999999</v>
      </c>
      <c r="I93" s="99">
        <v>177</v>
      </c>
      <c r="J93" s="90" t="s">
        <v>340</v>
      </c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</row>
    <row r="94" spans="1:169" s="61" customFormat="1" x14ac:dyDescent="0.25">
      <c r="A94" s="67"/>
      <c r="B94" s="67" t="s">
        <v>211</v>
      </c>
      <c r="C94" s="67"/>
      <c r="D94" s="67">
        <v>53.84</v>
      </c>
      <c r="E94" s="67">
        <v>34.99</v>
      </c>
      <c r="F94" s="173"/>
      <c r="G94" s="175"/>
      <c r="H94" s="176"/>
      <c r="I94" s="177"/>
      <c r="J94" s="176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</row>
    <row r="95" spans="1:169" s="61" customFormat="1" x14ac:dyDescent="0.25">
      <c r="A95" s="67"/>
      <c r="B95" s="67" t="s">
        <v>116</v>
      </c>
      <c r="C95" s="67"/>
      <c r="D95" s="67"/>
      <c r="E95" s="67">
        <v>25</v>
      </c>
      <c r="F95" s="108"/>
      <c r="G95" s="178"/>
      <c r="H95" s="73"/>
      <c r="I95" s="169"/>
      <c r="J95" s="105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</row>
    <row r="96" spans="1:169" s="35" customFormat="1" x14ac:dyDescent="0.25">
      <c r="A96" s="97"/>
      <c r="B96" s="71" t="s">
        <v>31</v>
      </c>
      <c r="C96" s="98"/>
      <c r="D96" s="103">
        <v>135.52000000000001</v>
      </c>
      <c r="E96" s="102">
        <v>88</v>
      </c>
      <c r="F96" s="103"/>
      <c r="G96" s="102"/>
      <c r="H96" s="103"/>
      <c r="I96" s="99"/>
      <c r="J96" s="90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</row>
    <row r="97" spans="1:169" s="35" customFormat="1" x14ac:dyDescent="0.25">
      <c r="A97" s="97"/>
      <c r="B97" s="71" t="s">
        <v>33</v>
      </c>
      <c r="C97" s="98"/>
      <c r="D97" s="103">
        <v>14.89</v>
      </c>
      <c r="E97" s="102">
        <v>11.2</v>
      </c>
      <c r="F97" s="103"/>
      <c r="G97" s="102"/>
      <c r="H97" s="103"/>
      <c r="I97" s="99"/>
      <c r="J97" s="90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</row>
    <row r="98" spans="1:169" s="35" customFormat="1" x14ac:dyDescent="0.25">
      <c r="A98" s="97"/>
      <c r="B98" s="71" t="s">
        <v>19</v>
      </c>
      <c r="C98" s="98"/>
      <c r="D98" s="103">
        <v>0.5</v>
      </c>
      <c r="E98" s="102">
        <v>0.5</v>
      </c>
      <c r="F98" s="103"/>
      <c r="G98" s="102"/>
      <c r="H98" s="103"/>
      <c r="I98" s="102"/>
      <c r="J98" s="90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</row>
    <row r="99" spans="1:169" s="35" customFormat="1" x14ac:dyDescent="0.25">
      <c r="A99" s="97"/>
      <c r="B99" s="71" t="s">
        <v>53</v>
      </c>
      <c r="C99" s="98"/>
      <c r="D99" s="103">
        <v>32</v>
      </c>
      <c r="E99" s="102">
        <v>32</v>
      </c>
      <c r="F99" s="103"/>
      <c r="G99" s="102"/>
      <c r="H99" s="103"/>
      <c r="I99" s="102"/>
      <c r="J99" s="90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</row>
    <row r="100" spans="1:169" s="35" customFormat="1" x14ac:dyDescent="0.25">
      <c r="A100" s="97"/>
      <c r="B100" s="71" t="s">
        <v>35</v>
      </c>
      <c r="C100" s="98"/>
      <c r="D100" s="103">
        <v>4</v>
      </c>
      <c r="E100" s="102">
        <v>4</v>
      </c>
      <c r="F100" s="103"/>
      <c r="G100" s="102"/>
      <c r="H100" s="103"/>
      <c r="I100" s="102"/>
      <c r="J100" s="90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</row>
    <row r="101" spans="1:169" s="35" customFormat="1" x14ac:dyDescent="0.25">
      <c r="A101" s="97"/>
      <c r="B101" s="71" t="s">
        <v>44</v>
      </c>
      <c r="C101" s="98"/>
      <c r="D101" s="103">
        <v>2</v>
      </c>
      <c r="E101" s="102">
        <v>2</v>
      </c>
      <c r="F101" s="103"/>
      <c r="G101" s="102"/>
      <c r="H101" s="103"/>
      <c r="I101" s="102"/>
      <c r="J101" s="90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</row>
    <row r="102" spans="1:169" s="35" customFormat="1" x14ac:dyDescent="0.25">
      <c r="A102" s="97"/>
      <c r="B102" s="71" t="s">
        <v>51</v>
      </c>
      <c r="C102" s="98"/>
      <c r="D102" s="103">
        <v>0.38</v>
      </c>
      <c r="E102" s="102">
        <v>0.38</v>
      </c>
      <c r="F102" s="103"/>
      <c r="G102" s="102"/>
      <c r="H102" s="103"/>
      <c r="I102" s="102"/>
      <c r="J102" s="90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</row>
    <row r="103" spans="1:169" s="26" customFormat="1" x14ac:dyDescent="0.25">
      <c r="A103" s="97" t="s">
        <v>327</v>
      </c>
      <c r="B103" s="71"/>
      <c r="C103" s="98" t="s">
        <v>276</v>
      </c>
      <c r="D103" s="115"/>
      <c r="E103" s="98"/>
      <c r="F103" s="124">
        <v>0.6</v>
      </c>
      <c r="G103" s="98">
        <v>0.3</v>
      </c>
      <c r="H103" s="115">
        <v>6.5</v>
      </c>
      <c r="I103" s="124">
        <v>31</v>
      </c>
      <c r="J103" s="90" t="s">
        <v>317</v>
      </c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</row>
    <row r="104" spans="1:169" s="26" customFormat="1" x14ac:dyDescent="0.25">
      <c r="A104" s="97"/>
      <c r="B104" s="71" t="s">
        <v>318</v>
      </c>
      <c r="C104" s="98"/>
      <c r="D104" s="115">
        <v>3</v>
      </c>
      <c r="E104" s="98">
        <v>3</v>
      </c>
      <c r="F104" s="124"/>
      <c r="G104" s="98"/>
      <c r="H104" s="115"/>
      <c r="I104" s="124"/>
      <c r="J104" s="90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</row>
    <row r="105" spans="1:169" s="26" customFormat="1" x14ac:dyDescent="0.25">
      <c r="A105" s="97"/>
      <c r="B105" s="71" t="s">
        <v>18</v>
      </c>
      <c r="C105" s="98"/>
      <c r="D105" s="115">
        <v>5</v>
      </c>
      <c r="E105" s="98">
        <v>5</v>
      </c>
      <c r="F105" s="124"/>
      <c r="G105" s="98"/>
      <c r="H105" s="124"/>
      <c r="I105" s="124"/>
      <c r="J105" s="90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</row>
    <row r="106" spans="1:169" s="26" customFormat="1" x14ac:dyDescent="0.25">
      <c r="A106" s="97"/>
      <c r="B106" s="71" t="s">
        <v>17</v>
      </c>
      <c r="C106" s="98"/>
      <c r="D106" s="98">
        <v>180</v>
      </c>
      <c r="E106" s="98">
        <v>180</v>
      </c>
      <c r="F106" s="98"/>
      <c r="G106" s="115"/>
      <c r="H106" s="98"/>
      <c r="I106" s="115"/>
      <c r="J106" s="90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</row>
    <row r="107" spans="1:169" s="26" customFormat="1" ht="16.5" thickBot="1" x14ac:dyDescent="0.3">
      <c r="A107" s="97" t="s">
        <v>39</v>
      </c>
      <c r="B107" s="71"/>
      <c r="C107" s="98">
        <v>20</v>
      </c>
      <c r="D107" s="102">
        <v>20</v>
      </c>
      <c r="E107" s="102">
        <v>20</v>
      </c>
      <c r="F107" s="102">
        <v>1.52</v>
      </c>
      <c r="G107" s="103">
        <v>0.16</v>
      </c>
      <c r="H107" s="102">
        <v>9.84</v>
      </c>
      <c r="I107" s="103">
        <v>47</v>
      </c>
      <c r="J107" s="90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</row>
    <row r="108" spans="1:169" ht="16.5" thickBot="1" x14ac:dyDescent="0.3">
      <c r="A108" s="134" t="s">
        <v>26</v>
      </c>
      <c r="B108" s="135"/>
      <c r="C108" s="136">
        <v>510</v>
      </c>
      <c r="D108" s="137"/>
      <c r="E108" s="136"/>
      <c r="F108" s="138">
        <v>16.79</v>
      </c>
      <c r="G108" s="138">
        <v>17.71</v>
      </c>
      <c r="H108" s="138">
        <v>76.240000000000009</v>
      </c>
      <c r="I108" s="138">
        <v>534.1</v>
      </c>
      <c r="J108" s="96"/>
    </row>
    <row r="109" spans="1:169" ht="16.5" thickBot="1" x14ac:dyDescent="0.3">
      <c r="A109" s="112" t="s">
        <v>62</v>
      </c>
      <c r="B109" s="113"/>
      <c r="C109" s="139">
        <v>1745.5</v>
      </c>
      <c r="D109" s="140"/>
      <c r="E109" s="94"/>
      <c r="F109" s="141">
        <v>48.71</v>
      </c>
      <c r="G109" s="141">
        <v>52.410000000000004</v>
      </c>
      <c r="H109" s="141">
        <v>232.07000000000002</v>
      </c>
      <c r="I109" s="141">
        <v>1599.6</v>
      </c>
      <c r="J109" s="80"/>
    </row>
    <row r="110" spans="1:169" x14ac:dyDescent="0.25">
      <c r="C110" s="142"/>
      <c r="D110" s="143"/>
      <c r="E110" s="103"/>
      <c r="F110" s="103"/>
      <c r="G110" s="103"/>
      <c r="H110" s="103"/>
      <c r="I110" s="120"/>
      <c r="J110" s="118"/>
    </row>
    <row r="111" spans="1:169" ht="16.5" thickBot="1" x14ac:dyDescent="0.3">
      <c r="A111" s="71" t="s">
        <v>63</v>
      </c>
      <c r="I111" s="145"/>
      <c r="J111" s="126"/>
    </row>
    <row r="112" spans="1:169" ht="29.25" customHeight="1" x14ac:dyDescent="0.25">
      <c r="A112" s="75" t="s">
        <v>246</v>
      </c>
      <c r="B112" s="76"/>
      <c r="C112" s="77" t="s">
        <v>242</v>
      </c>
      <c r="D112" s="78" t="s">
        <v>3</v>
      </c>
      <c r="E112" s="79" t="s">
        <v>3</v>
      </c>
      <c r="F112" s="476" t="s">
        <v>243</v>
      </c>
      <c r="G112" s="477"/>
      <c r="H112" s="478"/>
      <c r="I112" s="78" t="s">
        <v>4</v>
      </c>
      <c r="J112" s="80" t="s">
        <v>244</v>
      </c>
    </row>
    <row r="113" spans="1:134" ht="16.5" thickBot="1" x14ac:dyDescent="0.3">
      <c r="A113" s="81" t="s">
        <v>245</v>
      </c>
      <c r="B113" s="82"/>
      <c r="C113" s="83"/>
      <c r="D113" s="84" t="s">
        <v>5</v>
      </c>
      <c r="E113" s="85" t="s">
        <v>5</v>
      </c>
      <c r="F113" s="86"/>
      <c r="G113" s="87"/>
      <c r="H113" s="88"/>
      <c r="I113" s="84" t="s">
        <v>6</v>
      </c>
      <c r="J113" s="90"/>
    </row>
    <row r="114" spans="1:134" ht="16.5" thickBot="1" x14ac:dyDescent="0.3">
      <c r="A114" s="91"/>
      <c r="B114" s="92"/>
      <c r="C114" s="93"/>
      <c r="D114" s="94" t="s">
        <v>7</v>
      </c>
      <c r="E114" s="94" t="s">
        <v>8</v>
      </c>
      <c r="F114" s="94" t="s">
        <v>9</v>
      </c>
      <c r="G114" s="94" t="s">
        <v>10</v>
      </c>
      <c r="H114" s="95" t="s">
        <v>11</v>
      </c>
      <c r="I114" s="95" t="s">
        <v>12</v>
      </c>
      <c r="J114" s="96"/>
    </row>
    <row r="115" spans="1:134" ht="37.5" customHeight="1" x14ac:dyDescent="0.25">
      <c r="A115" s="117"/>
      <c r="B115" s="118" t="s">
        <v>13</v>
      </c>
      <c r="C115" s="119"/>
      <c r="D115" s="79"/>
      <c r="E115" s="121"/>
      <c r="F115" s="146"/>
      <c r="G115" s="121"/>
      <c r="H115" s="121"/>
      <c r="I115" s="146"/>
      <c r="J115" s="90"/>
    </row>
    <row r="116" spans="1:134" s="26" customFormat="1" ht="31.5" x14ac:dyDescent="0.25">
      <c r="A116" s="97" t="s">
        <v>101</v>
      </c>
      <c r="B116" s="71"/>
      <c r="C116" s="98" t="s">
        <v>430</v>
      </c>
      <c r="D116" s="99"/>
      <c r="E116" s="102"/>
      <c r="F116" s="99">
        <v>5.2</v>
      </c>
      <c r="G116" s="102">
        <v>5.8</v>
      </c>
      <c r="H116" s="102">
        <v>25.2</v>
      </c>
      <c r="I116" s="99">
        <v>174</v>
      </c>
      <c r="J116" s="90" t="s">
        <v>195</v>
      </c>
      <c r="K116" s="132"/>
      <c r="L116" s="132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</row>
    <row r="117" spans="1:134" s="26" customFormat="1" x14ac:dyDescent="0.25">
      <c r="A117" s="97"/>
      <c r="B117" s="71" t="s">
        <v>70</v>
      </c>
      <c r="C117" s="98"/>
      <c r="D117" s="99">
        <v>15</v>
      </c>
      <c r="E117" s="102">
        <v>15</v>
      </c>
      <c r="F117" s="102"/>
      <c r="G117" s="102"/>
      <c r="H117" s="102"/>
      <c r="I117" s="99"/>
      <c r="J117" s="67"/>
      <c r="K117" s="132"/>
      <c r="L117" s="132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</row>
    <row r="118" spans="1:134" s="26" customFormat="1" x14ac:dyDescent="0.25">
      <c r="A118" s="97"/>
      <c r="B118" s="71" t="s">
        <v>102</v>
      </c>
      <c r="C118" s="98"/>
      <c r="D118" s="99">
        <v>11</v>
      </c>
      <c r="E118" s="102">
        <v>11</v>
      </c>
      <c r="F118" s="102"/>
      <c r="G118" s="103"/>
      <c r="H118" s="102"/>
      <c r="I118" s="103"/>
      <c r="J118" s="67"/>
      <c r="K118" s="132"/>
      <c r="L118" s="132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</row>
    <row r="119" spans="1:134" s="26" customFormat="1" x14ac:dyDescent="0.25">
      <c r="A119" s="97"/>
      <c r="B119" s="71" t="s">
        <v>16</v>
      </c>
      <c r="C119" s="98"/>
      <c r="D119" s="99">
        <v>86</v>
      </c>
      <c r="E119" s="102">
        <v>86</v>
      </c>
      <c r="F119" s="102"/>
      <c r="G119" s="103"/>
      <c r="H119" s="102"/>
      <c r="I119" s="103"/>
      <c r="J119" s="67"/>
      <c r="K119" s="132"/>
      <c r="L119" s="132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</row>
    <row r="120" spans="1:134" s="26" customFormat="1" x14ac:dyDescent="0.25">
      <c r="A120" s="97"/>
      <c r="B120" s="71" t="s">
        <v>17</v>
      </c>
      <c r="C120" s="98"/>
      <c r="D120" s="99">
        <v>86</v>
      </c>
      <c r="E120" s="102">
        <v>86</v>
      </c>
      <c r="F120" s="102"/>
      <c r="G120" s="103"/>
      <c r="H120" s="102"/>
      <c r="I120" s="103"/>
      <c r="J120" s="67"/>
      <c r="K120" s="132"/>
      <c r="L120" s="132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</row>
    <row r="121" spans="1:134" s="26" customFormat="1" x14ac:dyDescent="0.25">
      <c r="A121" s="97"/>
      <c r="B121" s="71" t="s">
        <v>18</v>
      </c>
      <c r="C121" s="98"/>
      <c r="D121" s="102">
        <v>1</v>
      </c>
      <c r="E121" s="102">
        <v>1</v>
      </c>
      <c r="F121" s="102"/>
      <c r="G121" s="103"/>
      <c r="H121" s="102"/>
      <c r="I121" s="103"/>
      <c r="J121" s="67"/>
      <c r="K121" s="132"/>
      <c r="L121" s="132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</row>
    <row r="122" spans="1:134" s="26" customFormat="1" x14ac:dyDescent="0.25">
      <c r="A122" s="97"/>
      <c r="B122" s="71" t="s">
        <v>19</v>
      </c>
      <c r="C122" s="98"/>
      <c r="D122" s="99">
        <v>1</v>
      </c>
      <c r="E122" s="102">
        <v>1</v>
      </c>
      <c r="F122" s="102"/>
      <c r="G122" s="103"/>
      <c r="H122" s="102"/>
      <c r="I122" s="103"/>
      <c r="J122" s="67"/>
      <c r="K122" s="132"/>
      <c r="L122" s="13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</row>
    <row r="123" spans="1:134" s="26" customFormat="1" x14ac:dyDescent="0.25">
      <c r="A123" s="97"/>
      <c r="B123" s="71" t="s">
        <v>20</v>
      </c>
      <c r="C123" s="98"/>
      <c r="D123" s="102">
        <v>3</v>
      </c>
      <c r="E123" s="102">
        <v>3</v>
      </c>
      <c r="F123" s="102"/>
      <c r="G123" s="103"/>
      <c r="H123" s="102"/>
      <c r="I123" s="103"/>
      <c r="J123" s="67"/>
      <c r="K123" s="132"/>
      <c r="L123" s="132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</row>
    <row r="124" spans="1:134" s="26" customFormat="1" ht="31.5" x14ac:dyDescent="0.25">
      <c r="A124" s="97" t="s">
        <v>65</v>
      </c>
      <c r="B124" s="71"/>
      <c r="C124" s="98">
        <v>180</v>
      </c>
      <c r="D124" s="101"/>
      <c r="E124" s="89"/>
      <c r="F124" s="99">
        <v>2.4166666666666665</v>
      </c>
      <c r="G124" s="102">
        <v>2.5833333333333335</v>
      </c>
      <c r="H124" s="102">
        <v>13.608333333333333</v>
      </c>
      <c r="I124" s="99">
        <v>87</v>
      </c>
      <c r="J124" s="90" t="s">
        <v>348</v>
      </c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</row>
    <row r="125" spans="1:134" s="26" customFormat="1" x14ac:dyDescent="0.25">
      <c r="A125" s="97"/>
      <c r="B125" s="71" t="s">
        <v>66</v>
      </c>
      <c r="C125" s="98"/>
      <c r="D125" s="99">
        <v>1.5</v>
      </c>
      <c r="E125" s="102">
        <v>1.5</v>
      </c>
      <c r="F125" s="99"/>
      <c r="G125" s="102"/>
      <c r="H125" s="102"/>
      <c r="I125" s="99"/>
      <c r="J125" s="90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</row>
    <row r="126" spans="1:134" s="26" customFormat="1" x14ac:dyDescent="0.25">
      <c r="A126" s="97"/>
      <c r="B126" s="71" t="s">
        <v>18</v>
      </c>
      <c r="C126" s="98"/>
      <c r="D126" s="99">
        <v>8</v>
      </c>
      <c r="E126" s="102">
        <v>8</v>
      </c>
      <c r="F126" s="99"/>
      <c r="G126" s="102"/>
      <c r="H126" s="102"/>
      <c r="I126" s="99"/>
      <c r="J126" s="90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</row>
    <row r="127" spans="1:134" s="26" customFormat="1" x14ac:dyDescent="0.25">
      <c r="A127" s="124"/>
      <c r="B127" s="71" t="s">
        <v>16</v>
      </c>
      <c r="C127" s="98"/>
      <c r="D127" s="99">
        <v>90</v>
      </c>
      <c r="E127" s="102">
        <v>90</v>
      </c>
      <c r="F127" s="99"/>
      <c r="G127" s="102"/>
      <c r="H127" s="102"/>
      <c r="I127" s="99"/>
      <c r="J127" s="90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</row>
    <row r="128" spans="1:134" s="26" customFormat="1" x14ac:dyDescent="0.25">
      <c r="A128" s="124"/>
      <c r="B128" s="71" t="s">
        <v>17</v>
      </c>
      <c r="C128" s="98"/>
      <c r="D128" s="99">
        <v>100</v>
      </c>
      <c r="E128" s="102">
        <v>100</v>
      </c>
      <c r="F128" s="99"/>
      <c r="G128" s="102"/>
      <c r="H128" s="102"/>
      <c r="I128" s="99"/>
      <c r="J128" s="90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</row>
    <row r="129" spans="1:138" s="26" customFormat="1" ht="31.5" x14ac:dyDescent="0.25">
      <c r="A129" s="97" t="s">
        <v>67</v>
      </c>
      <c r="B129" s="71"/>
      <c r="C129" s="111" t="s">
        <v>429</v>
      </c>
      <c r="D129" s="89"/>
      <c r="E129" s="89"/>
      <c r="F129" s="99">
        <v>4</v>
      </c>
      <c r="G129" s="102">
        <v>6</v>
      </c>
      <c r="H129" s="103">
        <v>12.83</v>
      </c>
      <c r="I129" s="99">
        <v>122</v>
      </c>
      <c r="J129" s="90" t="s">
        <v>257</v>
      </c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</row>
    <row r="130" spans="1:138" s="26" customFormat="1" x14ac:dyDescent="0.25">
      <c r="A130" s="97"/>
      <c r="B130" s="71" t="s">
        <v>25</v>
      </c>
      <c r="C130" s="98"/>
      <c r="D130" s="102">
        <v>25</v>
      </c>
      <c r="E130" s="102">
        <v>25</v>
      </c>
      <c r="F130" s="99"/>
      <c r="G130" s="102"/>
      <c r="H130" s="102"/>
      <c r="I130" s="99"/>
      <c r="J130" s="9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</row>
    <row r="131" spans="1:138" s="26" customFormat="1" x14ac:dyDescent="0.25">
      <c r="A131" s="97"/>
      <c r="B131" s="71" t="s">
        <v>68</v>
      </c>
      <c r="C131" s="98"/>
      <c r="D131" s="99">
        <v>7.14</v>
      </c>
      <c r="E131" s="102">
        <v>7</v>
      </c>
      <c r="F131" s="99"/>
      <c r="G131" s="102"/>
      <c r="H131" s="102"/>
      <c r="I131" s="99"/>
      <c r="J131" s="90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</row>
    <row r="132" spans="1:138" s="26" customFormat="1" ht="16.5" thickBot="1" x14ac:dyDescent="0.3">
      <c r="A132" s="147"/>
      <c r="B132" s="71" t="s">
        <v>20</v>
      </c>
      <c r="C132" s="98"/>
      <c r="D132" s="102">
        <v>3</v>
      </c>
      <c r="E132" s="102">
        <v>3</v>
      </c>
      <c r="F132" s="148" t="s">
        <v>1</v>
      </c>
      <c r="G132" s="128"/>
      <c r="H132" s="128"/>
      <c r="I132" s="149"/>
      <c r="J132" s="90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</row>
    <row r="133" spans="1:138" ht="16.5" thickBot="1" x14ac:dyDescent="0.3">
      <c r="A133" s="112" t="s">
        <v>26</v>
      </c>
      <c r="B133" s="113"/>
      <c r="C133" s="114">
        <v>418</v>
      </c>
      <c r="D133" s="94"/>
      <c r="E133" s="94"/>
      <c r="F133" s="95">
        <v>11.616666666666667</v>
      </c>
      <c r="G133" s="95">
        <v>14.383333333333333</v>
      </c>
      <c r="H133" s="95">
        <v>51.638333333333328</v>
      </c>
      <c r="I133" s="95">
        <v>383</v>
      </c>
      <c r="J133" s="96"/>
    </row>
    <row r="134" spans="1:138" x14ac:dyDescent="0.25">
      <c r="A134" s="97" t="s">
        <v>49</v>
      </c>
      <c r="C134" s="98">
        <v>85</v>
      </c>
      <c r="D134" s="115">
        <v>96.9</v>
      </c>
      <c r="E134" s="98">
        <v>85</v>
      </c>
      <c r="F134" s="99">
        <v>0.34</v>
      </c>
      <c r="G134" s="102">
        <v>0.34</v>
      </c>
      <c r="H134" s="103">
        <v>10.5</v>
      </c>
      <c r="I134" s="102">
        <v>47</v>
      </c>
      <c r="J134" s="90" t="s">
        <v>50</v>
      </c>
    </row>
    <row r="135" spans="1:138" ht="16.5" thickBot="1" x14ac:dyDescent="0.3">
      <c r="A135" s="97" t="s">
        <v>199</v>
      </c>
      <c r="C135" s="98"/>
      <c r="D135" s="115"/>
      <c r="E135" s="98"/>
      <c r="F135" s="99"/>
      <c r="G135" s="102"/>
      <c r="H135" s="103"/>
      <c r="I135" s="102"/>
      <c r="J135" s="90"/>
    </row>
    <row r="136" spans="1:138" ht="16.5" thickBot="1" x14ac:dyDescent="0.3">
      <c r="A136" s="112" t="s">
        <v>26</v>
      </c>
      <c r="B136" s="113"/>
      <c r="C136" s="114">
        <v>85</v>
      </c>
      <c r="D136" s="95"/>
      <c r="E136" s="116"/>
      <c r="F136" s="94">
        <v>0.34</v>
      </c>
      <c r="G136" s="94">
        <v>0.34</v>
      </c>
      <c r="H136" s="94">
        <v>10.5</v>
      </c>
      <c r="I136" s="94">
        <v>47</v>
      </c>
      <c r="J136" s="96"/>
    </row>
    <row r="137" spans="1:138" ht="16.5" thickBot="1" x14ac:dyDescent="0.3">
      <c r="A137" s="117"/>
      <c r="B137" s="118"/>
      <c r="C137" s="119">
        <v>503</v>
      </c>
      <c r="D137" s="78"/>
      <c r="E137" s="121"/>
      <c r="F137" s="78">
        <v>11.956666666666667</v>
      </c>
      <c r="G137" s="78">
        <v>14.723333333333333</v>
      </c>
      <c r="H137" s="78">
        <v>62.138333333333328</v>
      </c>
      <c r="I137" s="78">
        <v>430</v>
      </c>
      <c r="J137" s="90"/>
    </row>
    <row r="138" spans="1:138" x14ac:dyDescent="0.25">
      <c r="A138" s="117"/>
      <c r="B138" s="118" t="s">
        <v>29</v>
      </c>
      <c r="C138" s="119"/>
      <c r="D138" s="79"/>
      <c r="E138" s="122"/>
      <c r="F138" s="78"/>
      <c r="G138" s="78"/>
      <c r="H138" s="79"/>
      <c r="I138" s="78"/>
      <c r="J138" s="90"/>
    </row>
    <row r="139" spans="1:138" x14ac:dyDescent="0.25">
      <c r="A139" s="97" t="s">
        <v>415</v>
      </c>
      <c r="C139" s="98">
        <v>50</v>
      </c>
      <c r="D139" s="103"/>
      <c r="E139" s="102"/>
      <c r="F139" s="103">
        <v>0.6</v>
      </c>
      <c r="G139" s="102">
        <v>2.5</v>
      </c>
      <c r="H139" s="103">
        <v>4.2</v>
      </c>
      <c r="I139" s="99">
        <v>42</v>
      </c>
      <c r="J139" s="90" t="s">
        <v>416</v>
      </c>
    </row>
    <row r="140" spans="1:138" x14ac:dyDescent="0.25">
      <c r="A140" s="97"/>
      <c r="B140" s="71" t="s">
        <v>30</v>
      </c>
      <c r="C140" s="98"/>
      <c r="D140" s="103">
        <v>64.599999999999994</v>
      </c>
      <c r="E140" s="102">
        <v>47.5</v>
      </c>
      <c r="F140" s="103"/>
      <c r="G140" s="102"/>
      <c r="H140" s="103"/>
      <c r="I140" s="99"/>
      <c r="J140" s="90"/>
    </row>
    <row r="141" spans="1:138" x14ac:dyDescent="0.25">
      <c r="A141" s="97"/>
      <c r="B141" s="71" t="s">
        <v>35</v>
      </c>
      <c r="C141" s="98"/>
      <c r="D141" s="103">
        <v>2.5</v>
      </c>
      <c r="E141" s="102">
        <v>2.5</v>
      </c>
      <c r="F141" s="103"/>
      <c r="G141" s="102"/>
      <c r="H141" s="103"/>
      <c r="I141" s="99"/>
      <c r="J141" s="90"/>
    </row>
    <row r="142" spans="1:138" s="39" customFormat="1" ht="31.5" x14ac:dyDescent="0.25">
      <c r="A142" s="97" t="s">
        <v>394</v>
      </c>
      <c r="B142" s="71"/>
      <c r="C142" s="98" t="s">
        <v>214</v>
      </c>
      <c r="D142" s="103"/>
      <c r="E142" s="102"/>
      <c r="F142" s="99">
        <v>3.5</v>
      </c>
      <c r="G142" s="102">
        <v>7.8</v>
      </c>
      <c r="H142" s="103">
        <v>19.7</v>
      </c>
      <c r="I142" s="99">
        <v>163</v>
      </c>
      <c r="J142" s="90" t="s">
        <v>226</v>
      </c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</row>
    <row r="143" spans="1:138" s="26" customFormat="1" x14ac:dyDescent="0.25">
      <c r="A143" s="97"/>
      <c r="B143" s="71" t="s">
        <v>211</v>
      </c>
      <c r="C143" s="111"/>
      <c r="D143" s="98">
        <v>33.85</v>
      </c>
      <c r="E143" s="115">
        <v>22</v>
      </c>
      <c r="F143" s="99"/>
      <c r="G143" s="99"/>
      <c r="H143" s="99"/>
      <c r="I143" s="99"/>
      <c r="J143" s="90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</row>
    <row r="144" spans="1:138" s="39" customFormat="1" x14ac:dyDescent="0.25">
      <c r="A144" s="97"/>
      <c r="B144" s="71" t="s">
        <v>43</v>
      </c>
      <c r="C144" s="98"/>
      <c r="D144" s="103">
        <v>20</v>
      </c>
      <c r="E144" s="102">
        <v>16</v>
      </c>
      <c r="F144" s="99"/>
      <c r="G144" s="99"/>
      <c r="H144" s="99"/>
      <c r="I144" s="99"/>
      <c r="J144" s="90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</row>
    <row r="145" spans="1:122" s="39" customFormat="1" x14ac:dyDescent="0.25">
      <c r="A145" s="97"/>
      <c r="B145" s="71" t="s">
        <v>31</v>
      </c>
      <c r="C145" s="98"/>
      <c r="D145" s="103">
        <v>61.6</v>
      </c>
      <c r="E145" s="102">
        <v>40</v>
      </c>
      <c r="F145" s="99"/>
      <c r="G145" s="102"/>
      <c r="H145" s="103"/>
      <c r="I145" s="99"/>
      <c r="J145" s="90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</row>
    <row r="146" spans="1:122" s="39" customFormat="1" x14ac:dyDescent="0.25">
      <c r="A146" s="97"/>
      <c r="B146" s="71" t="s">
        <v>33</v>
      </c>
      <c r="C146" s="98"/>
      <c r="D146" s="103">
        <v>10.64</v>
      </c>
      <c r="E146" s="102">
        <v>8</v>
      </c>
      <c r="F146" s="99"/>
      <c r="G146" s="102"/>
      <c r="H146" s="103"/>
      <c r="I146" s="99"/>
      <c r="J146" s="90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</row>
    <row r="147" spans="1:122" s="39" customFormat="1" x14ac:dyDescent="0.25">
      <c r="A147" s="97"/>
      <c r="B147" s="71" t="s">
        <v>34</v>
      </c>
      <c r="C147" s="98"/>
      <c r="D147" s="103">
        <v>9.52</v>
      </c>
      <c r="E147" s="102">
        <v>8</v>
      </c>
      <c r="F147" s="99"/>
      <c r="G147" s="102"/>
      <c r="H147" s="103"/>
      <c r="I147" s="99"/>
      <c r="J147" s="90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</row>
    <row r="148" spans="1:122" s="39" customFormat="1" x14ac:dyDescent="0.25">
      <c r="A148" s="97"/>
      <c r="B148" s="71" t="s">
        <v>35</v>
      </c>
      <c r="C148" s="98"/>
      <c r="D148" s="103">
        <v>4</v>
      </c>
      <c r="E148" s="102">
        <v>4</v>
      </c>
      <c r="F148" s="99"/>
      <c r="G148" s="102"/>
      <c r="H148" s="103"/>
      <c r="I148" s="99"/>
      <c r="J148" s="90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</row>
    <row r="149" spans="1:122" s="39" customFormat="1" x14ac:dyDescent="0.25">
      <c r="A149" s="97"/>
      <c r="B149" s="71" t="s">
        <v>19</v>
      </c>
      <c r="C149" s="98"/>
      <c r="D149" s="103">
        <v>1</v>
      </c>
      <c r="E149" s="102">
        <v>1</v>
      </c>
      <c r="F149" s="99"/>
      <c r="G149" s="102"/>
      <c r="H149" s="103"/>
      <c r="I149" s="99"/>
      <c r="J149" s="90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</row>
    <row r="150" spans="1:122" s="39" customFormat="1" x14ac:dyDescent="0.25">
      <c r="A150" s="97"/>
      <c r="B150" s="71" t="s">
        <v>122</v>
      </c>
      <c r="C150" s="98"/>
      <c r="D150" s="103">
        <v>152</v>
      </c>
      <c r="E150" s="102">
        <v>152</v>
      </c>
      <c r="F150" s="99"/>
      <c r="G150" s="102"/>
      <c r="H150" s="103"/>
      <c r="I150" s="99"/>
      <c r="J150" s="90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</row>
    <row r="151" spans="1:122" s="39" customFormat="1" x14ac:dyDescent="0.25">
      <c r="A151" s="97"/>
      <c r="B151" s="71" t="s">
        <v>37</v>
      </c>
      <c r="C151" s="98"/>
      <c r="D151" s="103">
        <v>6</v>
      </c>
      <c r="E151" s="102">
        <v>6</v>
      </c>
      <c r="F151" s="99"/>
      <c r="G151" s="102"/>
      <c r="H151" s="103"/>
      <c r="I151" s="99"/>
      <c r="J151" s="90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</row>
    <row r="152" spans="1:122" s="59" customFormat="1" ht="31.5" x14ac:dyDescent="0.25">
      <c r="A152" s="97" t="s">
        <v>111</v>
      </c>
      <c r="B152" s="71"/>
      <c r="C152" s="98">
        <v>70</v>
      </c>
      <c r="D152" s="103"/>
      <c r="E152" s="102"/>
      <c r="F152" s="99">
        <v>8.75</v>
      </c>
      <c r="G152" s="102">
        <v>6.8</v>
      </c>
      <c r="H152" s="103">
        <v>8.15</v>
      </c>
      <c r="I152" s="99">
        <v>129</v>
      </c>
      <c r="J152" s="90" t="s">
        <v>362</v>
      </c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  <c r="DN152" s="56"/>
      <c r="DO152" s="56"/>
      <c r="DP152" s="56"/>
      <c r="DQ152" s="56"/>
      <c r="DR152" s="56"/>
    </row>
    <row r="153" spans="1:122" s="59" customFormat="1" x14ac:dyDescent="0.25">
      <c r="A153" s="97"/>
      <c r="B153" s="71" t="s">
        <v>423</v>
      </c>
      <c r="C153" s="98"/>
      <c r="D153" s="103">
        <v>52.5</v>
      </c>
      <c r="E153" s="102">
        <v>52.5</v>
      </c>
      <c r="F153" s="99"/>
      <c r="G153" s="102"/>
      <c r="H153" s="103"/>
      <c r="I153" s="99"/>
      <c r="J153" s="90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6"/>
      <c r="DR153" s="56"/>
    </row>
    <row r="154" spans="1:122" s="59" customFormat="1" x14ac:dyDescent="0.25">
      <c r="A154" s="97"/>
      <c r="B154" s="71" t="s">
        <v>52</v>
      </c>
      <c r="C154" s="98"/>
      <c r="D154" s="103">
        <v>10.5</v>
      </c>
      <c r="E154" s="102">
        <v>10.5</v>
      </c>
      <c r="F154" s="99"/>
      <c r="G154" s="99"/>
      <c r="H154" s="99"/>
      <c r="I154" s="99"/>
      <c r="J154" s="90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</row>
    <row r="155" spans="1:122" s="59" customFormat="1" x14ac:dyDescent="0.25">
      <c r="A155" s="97"/>
      <c r="B155" s="71" t="s">
        <v>185</v>
      </c>
      <c r="C155" s="98"/>
      <c r="D155" s="103">
        <v>1.75</v>
      </c>
      <c r="E155" s="102">
        <v>1.75</v>
      </c>
      <c r="F155" s="99"/>
      <c r="G155" s="102"/>
      <c r="H155" s="103"/>
      <c r="I155" s="99"/>
      <c r="J155" s="90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6"/>
      <c r="DR155" s="56"/>
    </row>
    <row r="156" spans="1:122" s="59" customFormat="1" x14ac:dyDescent="0.25">
      <c r="A156" s="97"/>
      <c r="B156" s="71" t="s">
        <v>34</v>
      </c>
      <c r="C156" s="98"/>
      <c r="D156" s="103">
        <v>15.48</v>
      </c>
      <c r="E156" s="102">
        <v>13</v>
      </c>
      <c r="F156" s="99"/>
      <c r="G156" s="102"/>
      <c r="H156" s="103"/>
      <c r="I156" s="99"/>
      <c r="J156" s="90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  <c r="DN156" s="56"/>
      <c r="DO156" s="56"/>
      <c r="DP156" s="56"/>
      <c r="DQ156" s="56"/>
      <c r="DR156" s="56"/>
    </row>
    <row r="157" spans="1:122" s="59" customFormat="1" x14ac:dyDescent="0.25">
      <c r="A157" s="97"/>
      <c r="B157" s="71" t="s">
        <v>53</v>
      </c>
      <c r="C157" s="98"/>
      <c r="D157" s="103">
        <v>5.3</v>
      </c>
      <c r="E157" s="102">
        <v>5.3</v>
      </c>
      <c r="F157" s="99"/>
      <c r="G157" s="102"/>
      <c r="H157" s="103"/>
      <c r="I157" s="99"/>
      <c r="J157" s="150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56"/>
      <c r="CK157" s="56"/>
      <c r="CL157" s="56"/>
      <c r="CM157" s="56"/>
      <c r="CN157" s="56"/>
      <c r="CO157" s="56"/>
      <c r="CP157" s="56"/>
      <c r="CQ157" s="56"/>
      <c r="CR157" s="56"/>
      <c r="CS157" s="56"/>
      <c r="CT157" s="56"/>
      <c r="CU157" s="56"/>
      <c r="CV157" s="56"/>
      <c r="CW157" s="56"/>
      <c r="CX157" s="56"/>
      <c r="CY157" s="56"/>
      <c r="CZ157" s="56"/>
      <c r="DA157" s="56"/>
      <c r="DB157" s="56"/>
      <c r="DC157" s="56"/>
      <c r="DD157" s="56"/>
      <c r="DE157" s="56"/>
      <c r="DF157" s="56"/>
      <c r="DG157" s="56"/>
      <c r="DH157" s="56"/>
      <c r="DI157" s="56"/>
      <c r="DJ157" s="56"/>
      <c r="DK157" s="56"/>
      <c r="DL157" s="56"/>
      <c r="DM157" s="56"/>
      <c r="DN157" s="56"/>
      <c r="DO157" s="56"/>
      <c r="DP157" s="56"/>
      <c r="DQ157" s="56"/>
      <c r="DR157" s="56"/>
    </row>
    <row r="158" spans="1:122" s="59" customFormat="1" x14ac:dyDescent="0.25">
      <c r="A158" s="97"/>
      <c r="B158" s="71" t="s">
        <v>19</v>
      </c>
      <c r="C158" s="98"/>
      <c r="D158" s="102">
        <v>0.5</v>
      </c>
      <c r="E158" s="102">
        <v>0.5</v>
      </c>
      <c r="F158" s="103"/>
      <c r="G158" s="102"/>
      <c r="H158" s="103"/>
      <c r="I158" s="99"/>
      <c r="J158" s="150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56"/>
      <c r="CK158" s="56"/>
      <c r="CL158" s="56"/>
      <c r="CM158" s="56"/>
      <c r="CN158" s="56"/>
      <c r="CO158" s="56"/>
      <c r="CP158" s="56"/>
      <c r="CQ158" s="56"/>
      <c r="CR158" s="56"/>
      <c r="CS158" s="56"/>
      <c r="CT158" s="56"/>
      <c r="CU158" s="56"/>
      <c r="CV158" s="56"/>
      <c r="CW158" s="56"/>
      <c r="CX158" s="56"/>
      <c r="CY158" s="56"/>
      <c r="CZ158" s="56"/>
      <c r="DA158" s="56"/>
      <c r="DB158" s="56"/>
      <c r="DC158" s="56"/>
      <c r="DD158" s="56"/>
      <c r="DE158" s="56"/>
      <c r="DF158" s="56"/>
      <c r="DG158" s="56"/>
      <c r="DH158" s="56"/>
      <c r="DI158" s="56"/>
      <c r="DJ158" s="56"/>
      <c r="DK158" s="56"/>
      <c r="DL158" s="56"/>
      <c r="DM158" s="56"/>
      <c r="DN158" s="56"/>
      <c r="DO158" s="56"/>
      <c r="DP158" s="56"/>
      <c r="DQ158" s="56"/>
      <c r="DR158" s="56"/>
    </row>
    <row r="159" spans="1:122" s="59" customFormat="1" x14ac:dyDescent="0.25">
      <c r="A159" s="97"/>
      <c r="B159" s="71" t="s">
        <v>41</v>
      </c>
      <c r="C159" s="98"/>
      <c r="D159" s="103">
        <v>5</v>
      </c>
      <c r="E159" s="102">
        <v>5</v>
      </c>
      <c r="F159" s="103"/>
      <c r="G159" s="102"/>
      <c r="H159" s="103"/>
      <c r="I159" s="99"/>
      <c r="J159" s="150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56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56"/>
      <c r="CY159" s="56"/>
      <c r="CZ159" s="56"/>
      <c r="DA159" s="56"/>
      <c r="DB159" s="56"/>
      <c r="DC159" s="56"/>
      <c r="DD159" s="56"/>
      <c r="DE159" s="56"/>
      <c r="DF159" s="56"/>
      <c r="DG159" s="56"/>
      <c r="DH159" s="56"/>
      <c r="DI159" s="56"/>
      <c r="DJ159" s="56"/>
      <c r="DK159" s="56"/>
      <c r="DL159" s="56"/>
      <c r="DM159" s="56"/>
      <c r="DN159" s="56"/>
      <c r="DO159" s="56"/>
      <c r="DP159" s="56"/>
      <c r="DQ159" s="56"/>
      <c r="DR159" s="56"/>
    </row>
    <row r="160" spans="1:122" s="59" customFormat="1" x14ac:dyDescent="0.25">
      <c r="A160" s="97"/>
      <c r="B160" s="71" t="s">
        <v>35</v>
      </c>
      <c r="C160" s="98"/>
      <c r="D160" s="103">
        <v>1.5</v>
      </c>
      <c r="E160" s="102">
        <v>1.5</v>
      </c>
      <c r="F160" s="103"/>
      <c r="G160" s="102"/>
      <c r="H160" s="103"/>
      <c r="I160" s="99"/>
      <c r="J160" s="150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56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56"/>
      <c r="CY160" s="56"/>
      <c r="CZ160" s="56"/>
      <c r="DA160" s="56"/>
      <c r="DB160" s="56"/>
      <c r="DC160" s="56"/>
      <c r="DD160" s="56"/>
      <c r="DE160" s="56"/>
      <c r="DF160" s="56"/>
      <c r="DG160" s="56"/>
      <c r="DH160" s="56"/>
      <c r="DI160" s="56"/>
      <c r="DJ160" s="56"/>
      <c r="DK160" s="56"/>
      <c r="DL160" s="56"/>
      <c r="DM160" s="56"/>
      <c r="DN160" s="56"/>
      <c r="DO160" s="56"/>
      <c r="DP160" s="56"/>
      <c r="DQ160" s="56"/>
      <c r="DR160" s="56"/>
    </row>
    <row r="161" spans="1:169" s="59" customFormat="1" x14ac:dyDescent="0.25">
      <c r="A161" s="97"/>
      <c r="B161" s="71" t="s">
        <v>18</v>
      </c>
      <c r="C161" s="98"/>
      <c r="D161" s="103">
        <v>0.2</v>
      </c>
      <c r="E161" s="102">
        <v>0.2</v>
      </c>
      <c r="F161" s="103"/>
      <c r="G161" s="102"/>
      <c r="H161" s="103"/>
      <c r="I161" s="99"/>
      <c r="J161" s="150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56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56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6"/>
      <c r="DK161" s="56"/>
      <c r="DL161" s="56"/>
      <c r="DM161" s="56"/>
      <c r="DN161" s="56"/>
      <c r="DO161" s="56"/>
      <c r="DP161" s="56"/>
      <c r="DQ161" s="56"/>
      <c r="DR161" s="56"/>
    </row>
    <row r="162" spans="1:169" s="59" customFormat="1" ht="27" customHeight="1" x14ac:dyDescent="0.25">
      <c r="A162" s="97"/>
      <c r="B162" s="71" t="s">
        <v>83</v>
      </c>
      <c r="C162" s="98"/>
      <c r="D162" s="103"/>
      <c r="E162" s="102">
        <v>83</v>
      </c>
      <c r="F162" s="103"/>
      <c r="G162" s="102"/>
      <c r="H162" s="103"/>
      <c r="I162" s="99"/>
      <c r="J162" s="150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6"/>
      <c r="DR162" s="56"/>
    </row>
    <row r="163" spans="1:169" s="39" customFormat="1" ht="27" customHeight="1" x14ac:dyDescent="0.25">
      <c r="A163" s="97" t="s">
        <v>92</v>
      </c>
      <c r="B163" s="71"/>
      <c r="C163" s="98">
        <v>130</v>
      </c>
      <c r="D163" s="103"/>
      <c r="E163" s="102"/>
      <c r="F163" s="103">
        <v>3.7</v>
      </c>
      <c r="G163" s="102">
        <v>4.4400000000000004</v>
      </c>
      <c r="H163" s="103">
        <v>25</v>
      </c>
      <c r="I163" s="99">
        <v>155</v>
      </c>
      <c r="J163" s="90" t="s">
        <v>224</v>
      </c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</row>
    <row r="164" spans="1:169" s="39" customFormat="1" ht="15" customHeight="1" x14ac:dyDescent="0.25">
      <c r="A164" s="97"/>
      <c r="B164" s="71" t="s">
        <v>31</v>
      </c>
      <c r="C164" s="98"/>
      <c r="D164" s="103">
        <v>171.86</v>
      </c>
      <c r="E164" s="102">
        <v>111.6</v>
      </c>
      <c r="F164" s="103"/>
      <c r="G164" s="102"/>
      <c r="H164" s="103"/>
      <c r="I164" s="99"/>
      <c r="J164" s="90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</row>
    <row r="165" spans="1:169" s="39" customFormat="1" ht="15" customHeight="1" x14ac:dyDescent="0.25">
      <c r="A165" s="97"/>
      <c r="B165" s="71" t="s">
        <v>16</v>
      </c>
      <c r="C165" s="98"/>
      <c r="D165" s="103">
        <v>20.47</v>
      </c>
      <c r="E165" s="102">
        <v>19.5</v>
      </c>
      <c r="F165" s="103"/>
      <c r="G165" s="102"/>
      <c r="H165" s="103"/>
      <c r="I165" s="99"/>
      <c r="J165" s="90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</row>
    <row r="166" spans="1:169" s="39" customFormat="1" ht="15" customHeight="1" x14ac:dyDescent="0.25">
      <c r="A166" s="97"/>
      <c r="B166" s="71" t="s">
        <v>20</v>
      </c>
      <c r="C166" s="98"/>
      <c r="D166" s="103">
        <v>3</v>
      </c>
      <c r="E166" s="102">
        <v>3</v>
      </c>
      <c r="F166" s="103"/>
      <c r="G166" s="102"/>
      <c r="H166" s="103"/>
      <c r="I166" s="99"/>
      <c r="J166" s="90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</row>
    <row r="167" spans="1:169" s="39" customFormat="1" ht="32.25" customHeight="1" x14ac:dyDescent="0.25">
      <c r="A167" s="97"/>
      <c r="B167" s="71" t="s">
        <v>19</v>
      </c>
      <c r="C167" s="98"/>
      <c r="D167" s="103">
        <v>1</v>
      </c>
      <c r="E167" s="102">
        <v>1</v>
      </c>
      <c r="F167" s="103"/>
      <c r="G167" s="102"/>
      <c r="H167" s="103"/>
      <c r="I167" s="99"/>
      <c r="J167" s="90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</row>
    <row r="168" spans="1:169" s="39" customFormat="1" x14ac:dyDescent="0.25">
      <c r="A168" s="97" t="s">
        <v>180</v>
      </c>
      <c r="B168" s="71"/>
      <c r="C168" s="98">
        <v>180</v>
      </c>
      <c r="D168" s="151"/>
      <c r="E168" s="151"/>
      <c r="F168" s="99">
        <v>0.1</v>
      </c>
      <c r="G168" s="102">
        <v>0.1</v>
      </c>
      <c r="H168" s="102">
        <v>11.8</v>
      </c>
      <c r="I168" s="102">
        <v>49</v>
      </c>
      <c r="J168" s="90" t="s">
        <v>234</v>
      </c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</row>
    <row r="169" spans="1:169" s="39" customFormat="1" x14ac:dyDescent="0.25">
      <c r="A169" s="97"/>
      <c r="B169" s="71" t="s">
        <v>82</v>
      </c>
      <c r="C169" s="98"/>
      <c r="D169" s="151">
        <v>40.799999999999997</v>
      </c>
      <c r="E169" s="151">
        <v>36</v>
      </c>
      <c r="F169" s="99"/>
      <c r="G169" s="99"/>
      <c r="H169" s="102"/>
      <c r="I169" s="102"/>
      <c r="J169" s="90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</row>
    <row r="170" spans="1:169" s="39" customFormat="1" x14ac:dyDescent="0.25">
      <c r="A170" s="97"/>
      <c r="B170" s="71" t="s">
        <v>53</v>
      </c>
      <c r="C170" s="98"/>
      <c r="D170" s="151">
        <v>155</v>
      </c>
      <c r="E170" s="151">
        <v>155</v>
      </c>
      <c r="F170" s="99"/>
      <c r="G170" s="99"/>
      <c r="H170" s="102"/>
      <c r="I170" s="102"/>
      <c r="J170" s="90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</row>
    <row r="171" spans="1:169" s="39" customFormat="1" x14ac:dyDescent="0.25">
      <c r="A171" s="97"/>
      <c r="B171" s="71" t="s">
        <v>51</v>
      </c>
      <c r="C171" s="98"/>
      <c r="D171" s="151">
        <v>5</v>
      </c>
      <c r="E171" s="151">
        <v>5</v>
      </c>
      <c r="F171" s="99"/>
      <c r="G171" s="99"/>
      <c r="H171" s="102"/>
      <c r="I171" s="102"/>
      <c r="J171" s="90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</row>
    <row r="172" spans="1:169" ht="16.5" thickBot="1" x14ac:dyDescent="0.3">
      <c r="A172" s="125" t="s">
        <v>47</v>
      </c>
      <c r="B172" s="126"/>
      <c r="C172" s="127">
        <v>37.5</v>
      </c>
      <c r="D172" s="128">
        <v>37.5</v>
      </c>
      <c r="E172" s="128">
        <v>37.5</v>
      </c>
      <c r="F172" s="127">
        <v>1.8</v>
      </c>
      <c r="G172" s="127">
        <v>0.4</v>
      </c>
      <c r="H172" s="127">
        <v>18</v>
      </c>
      <c r="I172" s="127">
        <v>82.5</v>
      </c>
      <c r="J172" s="129"/>
    </row>
    <row r="173" spans="1:169" ht="16.5" thickBot="1" x14ac:dyDescent="0.3">
      <c r="A173" s="112" t="s">
        <v>26</v>
      </c>
      <c r="B173" s="113"/>
      <c r="C173" s="114">
        <v>688.5</v>
      </c>
      <c r="D173" s="95"/>
      <c r="E173" s="94"/>
      <c r="F173" s="95">
        <v>18.450000000000003</v>
      </c>
      <c r="G173" s="95">
        <v>22.040000000000003</v>
      </c>
      <c r="H173" s="95">
        <v>86.85</v>
      </c>
      <c r="I173" s="95">
        <v>620.5</v>
      </c>
      <c r="J173" s="90"/>
    </row>
    <row r="174" spans="1:169" x14ac:dyDescent="0.25">
      <c r="A174" s="104"/>
      <c r="B174" s="67" t="s">
        <v>48</v>
      </c>
      <c r="C174" s="110"/>
      <c r="D174" s="152"/>
      <c r="E174" s="105"/>
      <c r="F174" s="109"/>
      <c r="G174" s="109"/>
      <c r="H174" s="109"/>
      <c r="I174" s="109"/>
      <c r="J174" s="80"/>
    </row>
    <row r="175" spans="1:169" x14ac:dyDescent="0.25">
      <c r="A175" s="97" t="s">
        <v>73</v>
      </c>
      <c r="C175" s="98">
        <v>10</v>
      </c>
      <c r="D175" s="99"/>
      <c r="E175" s="102"/>
      <c r="F175" s="102">
        <v>3.2</v>
      </c>
      <c r="G175" s="103">
        <v>3.38</v>
      </c>
      <c r="H175" s="102">
        <v>27</v>
      </c>
      <c r="I175" s="103">
        <v>151</v>
      </c>
      <c r="J175" s="90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</row>
    <row r="176" spans="1:169" x14ac:dyDescent="0.25">
      <c r="A176" s="97" t="s">
        <v>426</v>
      </c>
      <c r="C176" s="98"/>
      <c r="D176" s="103">
        <v>10</v>
      </c>
      <c r="E176" s="102">
        <v>10</v>
      </c>
      <c r="F176" s="99"/>
      <c r="G176" s="103"/>
      <c r="H176" s="103"/>
      <c r="I176" s="103"/>
      <c r="J176" s="90"/>
    </row>
    <row r="177" spans="1:116" s="39" customFormat="1" x14ac:dyDescent="0.25">
      <c r="A177" s="97" t="s">
        <v>278</v>
      </c>
      <c r="B177" s="71"/>
      <c r="C177" s="98">
        <v>110</v>
      </c>
      <c r="D177" s="103"/>
      <c r="E177" s="102"/>
      <c r="F177" s="103">
        <v>2.5</v>
      </c>
      <c r="G177" s="102">
        <v>2.75</v>
      </c>
      <c r="H177" s="103">
        <v>4</v>
      </c>
      <c r="I177" s="102">
        <v>51</v>
      </c>
      <c r="J177" s="90" t="s">
        <v>279</v>
      </c>
      <c r="K177" s="132"/>
      <c r="L177" s="132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</row>
    <row r="178" spans="1:116" s="39" customFormat="1" x14ac:dyDescent="0.25">
      <c r="A178" s="97"/>
      <c r="B178" s="71" t="s">
        <v>59</v>
      </c>
      <c r="C178" s="98"/>
      <c r="D178" s="103">
        <v>115.9</v>
      </c>
      <c r="E178" s="102">
        <v>110</v>
      </c>
      <c r="F178" s="99"/>
      <c r="G178" s="102"/>
      <c r="H178" s="103"/>
      <c r="I178" s="99"/>
      <c r="J178" s="67"/>
      <c r="K178" s="132"/>
      <c r="L178" s="132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</row>
    <row r="179" spans="1:116" s="55" customFormat="1" ht="31.5" x14ac:dyDescent="0.25">
      <c r="A179" s="97" t="s">
        <v>420</v>
      </c>
      <c r="B179" s="71"/>
      <c r="C179" s="98" t="s">
        <v>113</v>
      </c>
      <c r="D179" s="103"/>
      <c r="E179" s="102"/>
      <c r="F179" s="72">
        <v>9</v>
      </c>
      <c r="G179" s="109">
        <v>12.5</v>
      </c>
      <c r="H179" s="72">
        <v>24</v>
      </c>
      <c r="I179" s="109">
        <v>245</v>
      </c>
      <c r="J179" s="90" t="s">
        <v>347</v>
      </c>
    </row>
    <row r="180" spans="1:116" s="55" customFormat="1" x14ac:dyDescent="0.25">
      <c r="A180" s="97"/>
      <c r="B180" s="71" t="s">
        <v>75</v>
      </c>
      <c r="C180" s="98"/>
      <c r="D180" s="103">
        <v>109.28</v>
      </c>
      <c r="E180" s="102">
        <v>107.14</v>
      </c>
      <c r="F180" s="103"/>
      <c r="G180" s="102"/>
      <c r="H180" s="103"/>
      <c r="I180" s="99"/>
      <c r="J180" s="90"/>
    </row>
    <row r="181" spans="1:116" s="55" customFormat="1" x14ac:dyDescent="0.25">
      <c r="A181" s="97"/>
      <c r="B181" s="71" t="s">
        <v>185</v>
      </c>
      <c r="C181" s="98"/>
      <c r="D181" s="103">
        <v>11.4</v>
      </c>
      <c r="E181" s="102">
        <v>11.4</v>
      </c>
      <c r="F181" s="103"/>
      <c r="G181" s="102"/>
      <c r="H181" s="103"/>
      <c r="I181" s="99"/>
      <c r="J181" s="90"/>
    </row>
    <row r="182" spans="1:116" s="55" customFormat="1" x14ac:dyDescent="0.25">
      <c r="A182" s="97"/>
      <c r="B182" s="71" t="s">
        <v>52</v>
      </c>
      <c r="C182" s="98"/>
      <c r="D182" s="103">
        <v>7.14</v>
      </c>
      <c r="E182" s="102">
        <v>7.14</v>
      </c>
      <c r="F182" s="103"/>
      <c r="G182" s="102"/>
      <c r="H182" s="103"/>
      <c r="I182" s="99"/>
      <c r="J182" s="90"/>
    </row>
    <row r="183" spans="1:116" s="55" customFormat="1" ht="23.25" customHeight="1" x14ac:dyDescent="0.25">
      <c r="A183" s="97"/>
      <c r="B183" s="71" t="s">
        <v>18</v>
      </c>
      <c r="C183" s="98"/>
      <c r="D183" s="103">
        <v>11.4</v>
      </c>
      <c r="E183" s="102">
        <v>11.4</v>
      </c>
      <c r="F183" s="103"/>
      <c r="G183" s="102"/>
      <c r="H183" s="103"/>
      <c r="I183" s="99"/>
      <c r="J183" s="90"/>
    </row>
    <row r="184" spans="1:116" s="55" customFormat="1" x14ac:dyDescent="0.25">
      <c r="A184" s="97"/>
      <c r="B184" s="71" t="s">
        <v>16</v>
      </c>
      <c r="C184" s="98"/>
      <c r="D184" s="103">
        <v>21.4</v>
      </c>
      <c r="E184" s="102">
        <v>21.4</v>
      </c>
      <c r="F184" s="103"/>
      <c r="G184" s="102"/>
      <c r="H184" s="103"/>
      <c r="I184" s="99"/>
      <c r="J184" s="90"/>
    </row>
    <row r="185" spans="1:116" s="55" customFormat="1" x14ac:dyDescent="0.25">
      <c r="A185" s="97"/>
      <c r="B185" s="71" t="s">
        <v>37</v>
      </c>
      <c r="C185" s="98"/>
      <c r="D185" s="103">
        <v>14.28</v>
      </c>
      <c r="E185" s="102">
        <v>14.28</v>
      </c>
      <c r="F185" s="103"/>
      <c r="G185" s="102"/>
      <c r="H185" s="103"/>
      <c r="I185" s="99"/>
      <c r="J185" s="90"/>
    </row>
    <row r="186" spans="1:116" s="55" customFormat="1" x14ac:dyDescent="0.25">
      <c r="A186" s="97"/>
      <c r="B186" s="71" t="s">
        <v>40</v>
      </c>
      <c r="C186" s="98"/>
      <c r="D186" s="103">
        <v>0.3</v>
      </c>
      <c r="E186" s="102">
        <v>0.3</v>
      </c>
      <c r="F186" s="103"/>
      <c r="G186" s="102"/>
      <c r="H186" s="103"/>
      <c r="I186" s="99"/>
      <c r="J186" s="90"/>
    </row>
    <row r="187" spans="1:116" s="55" customFormat="1" x14ac:dyDescent="0.25">
      <c r="A187" s="97"/>
      <c r="B187" s="71" t="s">
        <v>35</v>
      </c>
      <c r="C187" s="98"/>
      <c r="D187" s="103">
        <v>0.6</v>
      </c>
      <c r="E187" s="102">
        <v>0.6</v>
      </c>
      <c r="F187" s="103"/>
      <c r="G187" s="89"/>
      <c r="H187" s="74"/>
      <c r="I187" s="99"/>
      <c r="J187" s="90"/>
    </row>
    <row r="188" spans="1:116" s="55" customFormat="1" x14ac:dyDescent="0.25">
      <c r="A188" s="97"/>
      <c r="B188" s="71" t="s">
        <v>210</v>
      </c>
      <c r="C188" s="98"/>
      <c r="D188" s="103">
        <v>20</v>
      </c>
      <c r="E188" s="102">
        <v>20</v>
      </c>
      <c r="F188" s="103"/>
      <c r="G188" s="102"/>
      <c r="H188" s="103"/>
      <c r="I188" s="99"/>
      <c r="J188" s="90"/>
    </row>
    <row r="189" spans="1:116" x14ac:dyDescent="0.25">
      <c r="A189" s="97" t="s">
        <v>76</v>
      </c>
      <c r="C189" s="111" t="s">
        <v>325</v>
      </c>
      <c r="D189" s="154"/>
      <c r="E189" s="155"/>
      <c r="F189" s="99">
        <v>0.12</v>
      </c>
      <c r="G189" s="102">
        <v>0.01</v>
      </c>
      <c r="H189" s="103">
        <v>10.199999999999999</v>
      </c>
      <c r="I189" s="99">
        <v>41</v>
      </c>
      <c r="J189" s="90" t="s">
        <v>168</v>
      </c>
    </row>
    <row r="190" spans="1:116" x14ac:dyDescent="0.25">
      <c r="A190" s="97"/>
      <c r="B190" s="71" t="s">
        <v>61</v>
      </c>
      <c r="C190" s="111"/>
      <c r="D190" s="115">
        <v>0.35</v>
      </c>
      <c r="E190" s="98">
        <v>0.35</v>
      </c>
      <c r="F190" s="99"/>
      <c r="G190" s="102"/>
      <c r="H190" s="103"/>
      <c r="I190" s="99"/>
      <c r="J190" s="90"/>
    </row>
    <row r="191" spans="1:116" x14ac:dyDescent="0.25">
      <c r="A191" s="97"/>
      <c r="B191" s="71" t="s">
        <v>18</v>
      </c>
      <c r="C191" s="111"/>
      <c r="D191" s="115">
        <v>5</v>
      </c>
      <c r="E191" s="98">
        <v>5</v>
      </c>
      <c r="F191" s="99"/>
      <c r="G191" s="102"/>
      <c r="H191" s="99"/>
      <c r="I191" s="99"/>
      <c r="J191" s="90"/>
    </row>
    <row r="192" spans="1:116" x14ac:dyDescent="0.25">
      <c r="A192" s="97"/>
      <c r="B192" s="71" t="s">
        <v>77</v>
      </c>
      <c r="C192" s="111"/>
      <c r="D192" s="133">
        <v>5.0999999999999996</v>
      </c>
      <c r="E192" s="98">
        <v>5</v>
      </c>
      <c r="F192" s="102"/>
      <c r="G192" s="103"/>
      <c r="H192" s="102"/>
      <c r="I192" s="103"/>
      <c r="J192" s="90"/>
    </row>
    <row r="193" spans="1:122" x14ac:dyDescent="0.25">
      <c r="A193" s="97"/>
      <c r="B193" s="71" t="s">
        <v>17</v>
      </c>
      <c r="C193" s="111"/>
      <c r="D193" s="155">
        <v>180</v>
      </c>
      <c r="E193" s="155">
        <v>180</v>
      </c>
      <c r="F193" s="102"/>
      <c r="G193" s="103"/>
      <c r="H193" s="102"/>
      <c r="I193" s="103"/>
      <c r="J193" s="90"/>
    </row>
    <row r="194" spans="1:122" s="26" customFormat="1" ht="16.5" thickBot="1" x14ac:dyDescent="0.3">
      <c r="A194" s="97" t="s">
        <v>39</v>
      </c>
      <c r="B194" s="71"/>
      <c r="C194" s="98">
        <v>20</v>
      </c>
      <c r="D194" s="102">
        <v>20</v>
      </c>
      <c r="E194" s="102">
        <v>20</v>
      </c>
      <c r="F194" s="102">
        <v>1.52</v>
      </c>
      <c r="G194" s="103">
        <v>0.16</v>
      </c>
      <c r="H194" s="102">
        <v>9.84</v>
      </c>
      <c r="I194" s="103">
        <v>47</v>
      </c>
      <c r="J194" s="90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</row>
    <row r="195" spans="1:122" ht="16.5" thickBot="1" x14ac:dyDescent="0.3">
      <c r="A195" s="134" t="s">
        <v>26</v>
      </c>
      <c r="B195" s="135"/>
      <c r="C195" s="136">
        <v>500</v>
      </c>
      <c r="D195" s="156"/>
      <c r="E195" s="136"/>
      <c r="F195" s="138">
        <v>16.34</v>
      </c>
      <c r="G195" s="138">
        <v>18.8</v>
      </c>
      <c r="H195" s="138">
        <v>75.040000000000006</v>
      </c>
      <c r="I195" s="138">
        <v>535</v>
      </c>
      <c r="J195" s="96"/>
    </row>
    <row r="196" spans="1:122" ht="16.5" thickBot="1" x14ac:dyDescent="0.3">
      <c r="A196" s="112" t="s">
        <v>62</v>
      </c>
      <c r="B196" s="113"/>
      <c r="C196" s="114">
        <v>1691.5</v>
      </c>
      <c r="D196" s="140"/>
      <c r="E196" s="94"/>
      <c r="F196" s="94">
        <v>46.74666666666667</v>
      </c>
      <c r="G196" s="94">
        <v>55.563333333333333</v>
      </c>
      <c r="H196" s="94">
        <v>224.02833333333331</v>
      </c>
      <c r="I196" s="94">
        <v>1585.5</v>
      </c>
      <c r="J196" s="96"/>
    </row>
    <row r="197" spans="1:122" x14ac:dyDescent="0.25">
      <c r="C197" s="143"/>
      <c r="D197" s="143"/>
      <c r="E197" s="103"/>
      <c r="F197" s="103"/>
      <c r="G197" s="103"/>
      <c r="H197" s="103"/>
      <c r="I197" s="120"/>
      <c r="J197" s="118"/>
    </row>
    <row r="198" spans="1:122" ht="16.5" thickBot="1" x14ac:dyDescent="0.3">
      <c r="A198" s="71" t="s">
        <v>78</v>
      </c>
      <c r="I198" s="145"/>
      <c r="J198" s="126"/>
    </row>
    <row r="199" spans="1:122" ht="30" customHeight="1" x14ac:dyDescent="0.25">
      <c r="A199" s="75" t="s">
        <v>246</v>
      </c>
      <c r="B199" s="76"/>
      <c r="C199" s="77" t="s">
        <v>242</v>
      </c>
      <c r="D199" s="78" t="s">
        <v>3</v>
      </c>
      <c r="E199" s="79" t="s">
        <v>3</v>
      </c>
      <c r="F199" s="476" t="s">
        <v>243</v>
      </c>
      <c r="G199" s="477"/>
      <c r="H199" s="478"/>
      <c r="I199" s="78" t="s">
        <v>4</v>
      </c>
      <c r="J199" s="80" t="s">
        <v>244</v>
      </c>
    </row>
    <row r="200" spans="1:122" ht="16.5" thickBot="1" x14ac:dyDescent="0.3">
      <c r="A200" s="81" t="s">
        <v>245</v>
      </c>
      <c r="B200" s="82"/>
      <c r="C200" s="83"/>
      <c r="D200" s="84" t="s">
        <v>5</v>
      </c>
      <c r="E200" s="85" t="s">
        <v>5</v>
      </c>
      <c r="F200" s="86"/>
      <c r="G200" s="87"/>
      <c r="H200" s="88"/>
      <c r="I200" s="84" t="s">
        <v>6</v>
      </c>
      <c r="J200" s="90"/>
    </row>
    <row r="201" spans="1:122" ht="16.5" thickBot="1" x14ac:dyDescent="0.3">
      <c r="A201" s="91"/>
      <c r="B201" s="92"/>
      <c r="C201" s="93"/>
      <c r="D201" s="94" t="s">
        <v>7</v>
      </c>
      <c r="E201" s="94" t="s">
        <v>8</v>
      </c>
      <c r="F201" s="94" t="s">
        <v>9</v>
      </c>
      <c r="G201" s="94" t="s">
        <v>10</v>
      </c>
      <c r="H201" s="95" t="s">
        <v>11</v>
      </c>
      <c r="I201" s="95" t="s">
        <v>12</v>
      </c>
      <c r="J201" s="96"/>
    </row>
    <row r="202" spans="1:122" x14ac:dyDescent="0.25">
      <c r="A202" s="117"/>
      <c r="B202" s="118" t="s">
        <v>13</v>
      </c>
      <c r="C202" s="119"/>
      <c r="D202" s="120"/>
      <c r="E202" s="121"/>
      <c r="F202" s="146"/>
      <c r="G202" s="121"/>
      <c r="H202" s="144"/>
      <c r="I202" s="146"/>
      <c r="J202" s="90"/>
    </row>
    <row r="203" spans="1:122" s="26" customFormat="1" ht="31.5" x14ac:dyDescent="0.25">
      <c r="A203" s="97" t="s">
        <v>79</v>
      </c>
      <c r="B203" s="71"/>
      <c r="C203" s="98" t="s">
        <v>430</v>
      </c>
      <c r="D203" s="99"/>
      <c r="E203" s="102"/>
      <c r="F203" s="99">
        <v>6.7</v>
      </c>
      <c r="G203" s="102">
        <v>7.5</v>
      </c>
      <c r="H203" s="102">
        <v>22</v>
      </c>
      <c r="I203" s="99">
        <v>182</v>
      </c>
      <c r="J203" s="90" t="s">
        <v>198</v>
      </c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</row>
    <row r="204" spans="1:122" s="26" customFormat="1" x14ac:dyDescent="0.25">
      <c r="A204" s="97"/>
      <c r="B204" s="71" t="s">
        <v>80</v>
      </c>
      <c r="C204" s="98"/>
      <c r="D204" s="99">
        <v>25</v>
      </c>
      <c r="E204" s="102">
        <v>25</v>
      </c>
      <c r="F204" s="99"/>
      <c r="G204" s="102"/>
      <c r="H204" s="102"/>
      <c r="I204" s="103"/>
      <c r="J204" s="90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</row>
    <row r="205" spans="1:122" s="26" customFormat="1" x14ac:dyDescent="0.25">
      <c r="A205" s="97"/>
      <c r="B205" s="71" t="s">
        <v>16</v>
      </c>
      <c r="C205" s="124"/>
      <c r="D205" s="99">
        <v>100</v>
      </c>
      <c r="E205" s="102">
        <v>100</v>
      </c>
      <c r="F205" s="99"/>
      <c r="G205" s="102"/>
      <c r="H205" s="102"/>
      <c r="I205" s="103"/>
      <c r="J205" s="90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</row>
    <row r="206" spans="1:122" s="26" customFormat="1" x14ac:dyDescent="0.25">
      <c r="A206" s="97"/>
      <c r="B206" s="71" t="s">
        <v>53</v>
      </c>
      <c r="C206" s="124"/>
      <c r="D206" s="99">
        <v>76</v>
      </c>
      <c r="E206" s="102">
        <v>76</v>
      </c>
      <c r="F206" s="99"/>
      <c r="G206" s="102"/>
      <c r="H206" s="102"/>
      <c r="I206" s="103"/>
      <c r="J206" s="90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1:122" s="26" customFormat="1" x14ac:dyDescent="0.25">
      <c r="A207" s="97"/>
      <c r="B207" s="71" t="s">
        <v>18</v>
      </c>
      <c r="C207" s="124"/>
      <c r="D207" s="99">
        <v>1</v>
      </c>
      <c r="E207" s="102">
        <v>1</v>
      </c>
      <c r="F207" s="99"/>
      <c r="G207" s="102"/>
      <c r="H207" s="102"/>
      <c r="I207" s="103"/>
      <c r="J207" s="90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1:122" s="26" customFormat="1" x14ac:dyDescent="0.25">
      <c r="A208" s="97"/>
      <c r="B208" s="71" t="s">
        <v>19</v>
      </c>
      <c r="C208" s="98"/>
      <c r="D208" s="99">
        <v>1</v>
      </c>
      <c r="E208" s="102">
        <v>1</v>
      </c>
      <c r="F208" s="99"/>
      <c r="G208" s="102"/>
      <c r="H208" s="102"/>
      <c r="I208" s="103"/>
      <c r="J208" s="90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1:138" s="26" customFormat="1" x14ac:dyDescent="0.25">
      <c r="A209" s="97"/>
      <c r="B209" s="71" t="s">
        <v>20</v>
      </c>
      <c r="C209" s="98"/>
      <c r="D209" s="102">
        <v>3</v>
      </c>
      <c r="E209" s="102">
        <v>3</v>
      </c>
      <c r="F209" s="99"/>
      <c r="G209" s="102"/>
      <c r="H209" s="102"/>
      <c r="I209" s="103"/>
      <c r="J209" s="90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</row>
    <row r="210" spans="1:138" s="26" customFormat="1" x14ac:dyDescent="0.25">
      <c r="A210" s="104" t="s">
        <v>93</v>
      </c>
      <c r="B210" s="67"/>
      <c r="C210" s="105" t="s">
        <v>276</v>
      </c>
      <c r="D210" s="106"/>
      <c r="E210" s="107"/>
      <c r="F210" s="108">
        <v>2.6</v>
      </c>
      <c r="G210" s="109">
        <v>2.2999999999999998</v>
      </c>
      <c r="H210" s="72">
        <v>14.3</v>
      </c>
      <c r="I210" s="109">
        <v>89</v>
      </c>
      <c r="J210" s="90" t="s">
        <v>94</v>
      </c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</row>
    <row r="211" spans="1:138" s="26" customFormat="1" x14ac:dyDescent="0.25">
      <c r="A211" s="104"/>
      <c r="B211" s="67" t="s">
        <v>61</v>
      </c>
      <c r="C211" s="110"/>
      <c r="D211" s="73">
        <v>0.3</v>
      </c>
      <c r="E211" s="105">
        <v>0.3</v>
      </c>
      <c r="F211" s="108"/>
      <c r="G211" s="108"/>
      <c r="H211" s="109"/>
      <c r="I211" s="109"/>
      <c r="J211" s="90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</row>
    <row r="212" spans="1:138" s="26" customFormat="1" x14ac:dyDescent="0.25">
      <c r="A212" s="104"/>
      <c r="B212" s="67" t="s">
        <v>18</v>
      </c>
      <c r="C212" s="110"/>
      <c r="D212" s="73">
        <v>5</v>
      </c>
      <c r="E212" s="105">
        <v>5</v>
      </c>
      <c r="F212" s="108"/>
      <c r="G212" s="108"/>
      <c r="H212" s="109"/>
      <c r="I212" s="108"/>
      <c r="J212" s="90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</row>
    <row r="213" spans="1:138" s="26" customFormat="1" x14ac:dyDescent="0.25">
      <c r="A213" s="104"/>
      <c r="B213" s="67" t="s">
        <v>16</v>
      </c>
      <c r="C213" s="110"/>
      <c r="D213" s="73">
        <v>48</v>
      </c>
      <c r="E213" s="105">
        <v>48</v>
      </c>
      <c r="F213" s="108"/>
      <c r="G213" s="108"/>
      <c r="H213" s="109"/>
      <c r="I213" s="108"/>
      <c r="J213" s="90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</row>
    <row r="214" spans="1:138" s="26" customFormat="1" x14ac:dyDescent="0.25">
      <c r="A214" s="104"/>
      <c r="B214" s="67" t="s">
        <v>17</v>
      </c>
      <c r="C214" s="110"/>
      <c r="D214" s="73">
        <v>130</v>
      </c>
      <c r="E214" s="105">
        <v>130</v>
      </c>
      <c r="F214" s="108"/>
      <c r="G214" s="108"/>
      <c r="H214" s="109"/>
      <c r="I214" s="108"/>
      <c r="J214" s="90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</row>
    <row r="215" spans="1:138" ht="31.5" x14ac:dyDescent="0.25">
      <c r="A215" s="97" t="s">
        <v>23</v>
      </c>
      <c r="C215" s="111" t="s">
        <v>162</v>
      </c>
      <c r="D215" s="101"/>
      <c r="E215" s="89"/>
      <c r="F215" s="99">
        <v>1.91</v>
      </c>
      <c r="G215" s="102">
        <v>4.3499999999999996</v>
      </c>
      <c r="H215" s="103">
        <v>12.89</v>
      </c>
      <c r="I215" s="99">
        <v>99</v>
      </c>
      <c r="J215" s="90" t="s">
        <v>24</v>
      </c>
    </row>
    <row r="216" spans="1:138" x14ac:dyDescent="0.25">
      <c r="A216" s="97"/>
      <c r="B216" s="71" t="s">
        <v>25</v>
      </c>
      <c r="C216" s="98"/>
      <c r="D216" s="99">
        <v>25</v>
      </c>
      <c r="E216" s="102">
        <v>25</v>
      </c>
      <c r="F216" s="99"/>
      <c r="G216" s="102"/>
      <c r="H216" s="102"/>
      <c r="I216" s="99"/>
      <c r="J216" s="90"/>
    </row>
    <row r="217" spans="1:138" ht="16.5" thickBot="1" x14ac:dyDescent="0.3">
      <c r="A217" s="97"/>
      <c r="B217" s="71" t="s">
        <v>20</v>
      </c>
      <c r="C217" s="98"/>
      <c r="D217" s="99">
        <v>5</v>
      </c>
      <c r="E217" s="102">
        <v>5</v>
      </c>
      <c r="F217" s="99" t="s">
        <v>1</v>
      </c>
      <c r="G217" s="102"/>
      <c r="H217" s="102"/>
      <c r="I217" s="99"/>
      <c r="J217" s="90"/>
    </row>
    <row r="218" spans="1:138" ht="16.5" thickBot="1" x14ac:dyDescent="0.3">
      <c r="A218" s="112" t="s">
        <v>26</v>
      </c>
      <c r="B218" s="113"/>
      <c r="C218" s="114">
        <v>418</v>
      </c>
      <c r="D218" s="95"/>
      <c r="E218" s="94"/>
      <c r="F218" s="94">
        <v>11.21</v>
      </c>
      <c r="G218" s="94">
        <v>14.15</v>
      </c>
      <c r="H218" s="94">
        <v>49.19</v>
      </c>
      <c r="I218" s="94">
        <v>370</v>
      </c>
      <c r="J218" s="96"/>
    </row>
    <row r="219" spans="1:138" x14ac:dyDescent="0.25">
      <c r="A219" s="97" t="s">
        <v>27</v>
      </c>
      <c r="C219" s="98">
        <v>125</v>
      </c>
      <c r="D219" s="115">
        <v>125</v>
      </c>
      <c r="E219" s="98">
        <v>125</v>
      </c>
      <c r="F219" s="99">
        <v>0.9</v>
      </c>
      <c r="G219" s="102">
        <v>0.06</v>
      </c>
      <c r="H219" s="103">
        <v>22</v>
      </c>
      <c r="I219" s="102">
        <v>91</v>
      </c>
      <c r="J219" s="90" t="s">
        <v>289</v>
      </c>
    </row>
    <row r="220" spans="1:138" ht="16.5" thickBot="1" x14ac:dyDescent="0.3">
      <c r="A220" s="97" t="s">
        <v>203</v>
      </c>
      <c r="C220" s="98"/>
      <c r="D220" s="115"/>
      <c r="E220" s="98"/>
      <c r="F220" s="99"/>
      <c r="G220" s="99"/>
      <c r="H220" s="103"/>
      <c r="I220" s="99"/>
      <c r="J220" s="90"/>
    </row>
    <row r="221" spans="1:138" ht="16.5" thickBot="1" x14ac:dyDescent="0.3">
      <c r="A221" s="112" t="s">
        <v>26</v>
      </c>
      <c r="B221" s="113"/>
      <c r="C221" s="114">
        <v>125</v>
      </c>
      <c r="D221" s="130"/>
      <c r="E221" s="116"/>
      <c r="F221" s="95">
        <v>0.9</v>
      </c>
      <c r="G221" s="95">
        <v>0.06</v>
      </c>
      <c r="H221" s="95">
        <v>22</v>
      </c>
      <c r="I221" s="95">
        <v>91</v>
      </c>
      <c r="J221" s="96"/>
    </row>
    <row r="222" spans="1:138" ht="16.5" thickBot="1" x14ac:dyDescent="0.3">
      <c r="A222" s="117"/>
      <c r="B222" s="118"/>
      <c r="C222" s="119">
        <v>543</v>
      </c>
      <c r="D222" s="120"/>
      <c r="E222" s="121"/>
      <c r="F222" s="78">
        <v>12.110000000000001</v>
      </c>
      <c r="G222" s="78">
        <v>14.21</v>
      </c>
      <c r="H222" s="78">
        <v>71.19</v>
      </c>
      <c r="I222" s="78">
        <v>461</v>
      </c>
      <c r="J222" s="90"/>
    </row>
    <row r="223" spans="1:138" x14ac:dyDescent="0.25">
      <c r="A223" s="117"/>
      <c r="B223" s="118" t="s">
        <v>29</v>
      </c>
      <c r="C223" s="119"/>
      <c r="D223" s="120"/>
      <c r="E223" s="122"/>
      <c r="F223" s="78"/>
      <c r="G223" s="79"/>
      <c r="H223" s="120"/>
      <c r="I223" s="78"/>
      <c r="J223" s="90"/>
    </row>
    <row r="224" spans="1:138" x14ac:dyDescent="0.25">
      <c r="A224" s="97" t="s">
        <v>418</v>
      </c>
      <c r="C224" s="98">
        <v>50</v>
      </c>
      <c r="D224" s="142"/>
      <c r="E224" s="197"/>
      <c r="F224" s="103">
        <v>0.75</v>
      </c>
      <c r="G224" s="102">
        <v>0.06</v>
      </c>
      <c r="H224" s="103">
        <v>8.5</v>
      </c>
      <c r="I224" s="102">
        <v>37</v>
      </c>
      <c r="J224" s="102" t="s">
        <v>419</v>
      </c>
    </row>
    <row r="225" spans="1:123" x14ac:dyDescent="0.25">
      <c r="A225" s="97"/>
      <c r="B225" s="71" t="s">
        <v>33</v>
      </c>
      <c r="C225" s="111"/>
      <c r="D225" s="115">
        <v>66.5</v>
      </c>
      <c r="E225" s="98">
        <v>50</v>
      </c>
      <c r="F225" s="103"/>
      <c r="G225" s="102"/>
      <c r="H225" s="103"/>
      <c r="I225" s="102"/>
      <c r="J225" s="90"/>
    </row>
    <row r="226" spans="1:123" x14ac:dyDescent="0.25">
      <c r="A226" s="97"/>
      <c r="B226" s="71" t="s">
        <v>18</v>
      </c>
      <c r="C226" s="111"/>
      <c r="D226" s="115">
        <v>0.5</v>
      </c>
      <c r="E226" s="98">
        <v>0.5</v>
      </c>
      <c r="F226" s="103"/>
      <c r="G226" s="102"/>
      <c r="H226" s="103"/>
      <c r="I226" s="99"/>
      <c r="J226" s="90"/>
    </row>
    <row r="227" spans="1:123" s="58" customFormat="1" ht="47.25" x14ac:dyDescent="0.25">
      <c r="A227" s="97" t="s">
        <v>401</v>
      </c>
      <c r="B227" s="71"/>
      <c r="C227" s="98" t="s">
        <v>103</v>
      </c>
      <c r="D227" s="102"/>
      <c r="E227" s="102"/>
      <c r="F227" s="103">
        <v>5.5</v>
      </c>
      <c r="G227" s="102">
        <v>5.2</v>
      </c>
      <c r="H227" s="103">
        <v>16.2</v>
      </c>
      <c r="I227" s="102">
        <v>134</v>
      </c>
      <c r="J227" s="90" t="s">
        <v>221</v>
      </c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  <c r="BQ227" s="55"/>
      <c r="BR227" s="55"/>
      <c r="BS227" s="55"/>
      <c r="BT227" s="55"/>
      <c r="BU227" s="55"/>
      <c r="BV227" s="55"/>
      <c r="BW227" s="55"/>
      <c r="BX227" s="55"/>
      <c r="BY227" s="55"/>
      <c r="BZ227" s="55"/>
      <c r="CA227" s="55"/>
      <c r="CB227" s="55"/>
      <c r="CC227" s="55"/>
      <c r="CD227" s="55"/>
      <c r="CE227" s="55"/>
      <c r="CF227" s="55"/>
      <c r="CG227" s="55"/>
      <c r="CH227" s="55"/>
      <c r="CI227" s="55"/>
      <c r="CJ227" s="55"/>
      <c r="CK227" s="55"/>
      <c r="CL227" s="55"/>
      <c r="CM227" s="55"/>
      <c r="CN227" s="55"/>
      <c r="CO227" s="55"/>
      <c r="CP227" s="55"/>
      <c r="CQ227" s="55"/>
      <c r="CR227" s="55"/>
      <c r="CS227" s="55"/>
      <c r="CT227" s="55"/>
      <c r="CU227" s="55"/>
      <c r="CV227" s="55"/>
      <c r="CW227" s="55"/>
      <c r="CX227" s="55"/>
      <c r="CY227" s="55"/>
      <c r="CZ227" s="55"/>
      <c r="DA227" s="55"/>
      <c r="DB227" s="55"/>
      <c r="DC227" s="55"/>
      <c r="DD227" s="55"/>
      <c r="DE227" s="55"/>
      <c r="DF227" s="55"/>
      <c r="DG227" s="55"/>
      <c r="DH227" s="55"/>
      <c r="DI227" s="55"/>
      <c r="DJ227" s="55"/>
      <c r="DK227" s="55"/>
      <c r="DL227" s="55"/>
      <c r="DM227" s="55"/>
      <c r="DN227" s="55"/>
      <c r="DO227" s="55"/>
      <c r="DP227" s="55"/>
      <c r="DQ227" s="55"/>
      <c r="DR227" s="55"/>
      <c r="DS227" s="55"/>
    </row>
    <row r="228" spans="1:123" s="58" customFormat="1" x14ac:dyDescent="0.25">
      <c r="A228" s="97"/>
      <c r="B228" s="71" t="s">
        <v>147</v>
      </c>
      <c r="C228" s="111"/>
      <c r="D228" s="98">
        <v>17.100000000000001</v>
      </c>
      <c r="E228" s="115">
        <v>17.100000000000001</v>
      </c>
      <c r="F228" s="99"/>
      <c r="G228" s="99"/>
      <c r="H228" s="99"/>
      <c r="I228" s="99"/>
      <c r="J228" s="99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  <c r="BZ228" s="55"/>
      <c r="CA228" s="55"/>
      <c r="CB228" s="55"/>
      <c r="CC228" s="55"/>
      <c r="CD228" s="55"/>
      <c r="CE228" s="55"/>
      <c r="CF228" s="55"/>
      <c r="CG228" s="55"/>
      <c r="CH228" s="55"/>
      <c r="CI228" s="55"/>
      <c r="CJ228" s="55"/>
      <c r="CK228" s="55"/>
      <c r="CL228" s="55"/>
      <c r="CM228" s="55"/>
      <c r="CN228" s="55"/>
      <c r="CO228" s="55"/>
      <c r="CP228" s="55"/>
      <c r="CQ228" s="55"/>
      <c r="CR228" s="55"/>
      <c r="CS228" s="55"/>
      <c r="CT228" s="55"/>
      <c r="CU228" s="55"/>
      <c r="CV228" s="55"/>
      <c r="CW228" s="55"/>
      <c r="CX228" s="55"/>
      <c r="CY228" s="55"/>
      <c r="CZ228" s="55"/>
      <c r="DA228" s="55"/>
      <c r="DB228" s="55"/>
      <c r="DC228" s="55"/>
      <c r="DD228" s="55"/>
      <c r="DE228" s="55"/>
      <c r="DF228" s="55"/>
      <c r="DG228" s="55"/>
      <c r="DH228" s="55"/>
      <c r="DI228" s="55"/>
      <c r="DJ228" s="55"/>
      <c r="DK228" s="55"/>
      <c r="DL228" s="55"/>
      <c r="DM228" s="55"/>
      <c r="DN228" s="55"/>
      <c r="DO228" s="55"/>
      <c r="DP228" s="55"/>
      <c r="DQ228" s="55"/>
      <c r="DR228" s="55"/>
      <c r="DS228" s="55"/>
    </row>
    <row r="229" spans="1:123" s="58" customFormat="1" x14ac:dyDescent="0.25">
      <c r="A229" s="97"/>
      <c r="B229" s="71" t="s">
        <v>34</v>
      </c>
      <c r="C229" s="111"/>
      <c r="D229" s="98">
        <v>1.79</v>
      </c>
      <c r="E229" s="115">
        <v>1.5</v>
      </c>
      <c r="F229" s="102"/>
      <c r="G229" s="102"/>
      <c r="H229" s="103"/>
      <c r="I229" s="102"/>
      <c r="J229" s="99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55"/>
      <c r="BC229" s="55"/>
      <c r="BD229" s="55"/>
      <c r="BE229" s="55"/>
      <c r="BF229" s="55"/>
      <c r="BG229" s="55"/>
      <c r="BH229" s="55"/>
      <c r="BI229" s="55"/>
      <c r="BJ229" s="55"/>
      <c r="BK229" s="55"/>
      <c r="BL229" s="55"/>
      <c r="BM229" s="55"/>
      <c r="BN229" s="55"/>
      <c r="BO229" s="55"/>
      <c r="BP229" s="55"/>
      <c r="BQ229" s="55"/>
      <c r="BR229" s="55"/>
      <c r="BS229" s="55"/>
      <c r="BT229" s="55"/>
      <c r="BU229" s="55"/>
      <c r="BV229" s="55"/>
      <c r="BW229" s="55"/>
      <c r="BX229" s="55"/>
      <c r="BY229" s="55"/>
      <c r="BZ229" s="55"/>
      <c r="CA229" s="55"/>
      <c r="CB229" s="55"/>
      <c r="CC229" s="55"/>
      <c r="CD229" s="55"/>
      <c r="CE229" s="55"/>
      <c r="CF229" s="55"/>
      <c r="CG229" s="55"/>
      <c r="CH229" s="55"/>
      <c r="CI229" s="55"/>
      <c r="CJ229" s="55"/>
      <c r="CK229" s="55"/>
      <c r="CL229" s="55"/>
      <c r="CM229" s="55"/>
      <c r="CN229" s="55"/>
      <c r="CO229" s="55"/>
      <c r="CP229" s="55"/>
      <c r="CQ229" s="55"/>
      <c r="CR229" s="55"/>
      <c r="CS229" s="55"/>
      <c r="CT229" s="55"/>
      <c r="CU229" s="55"/>
      <c r="CV229" s="55"/>
      <c r="CW229" s="55"/>
      <c r="CX229" s="55"/>
      <c r="CY229" s="55"/>
      <c r="CZ229" s="55"/>
      <c r="DA229" s="55"/>
      <c r="DB229" s="55"/>
      <c r="DC229" s="55"/>
      <c r="DD229" s="55"/>
      <c r="DE229" s="55"/>
      <c r="DF229" s="55"/>
      <c r="DG229" s="55"/>
      <c r="DH229" s="55"/>
      <c r="DI229" s="55"/>
      <c r="DJ229" s="55"/>
      <c r="DK229" s="55"/>
      <c r="DL229" s="55"/>
      <c r="DM229" s="55"/>
      <c r="DN229" s="55"/>
      <c r="DO229" s="55"/>
      <c r="DP229" s="55"/>
      <c r="DQ229" s="55"/>
      <c r="DR229" s="55"/>
      <c r="DS229" s="55"/>
    </row>
    <row r="230" spans="1:123" s="58" customFormat="1" x14ac:dyDescent="0.25">
      <c r="A230" s="97"/>
      <c r="B230" s="71" t="s">
        <v>52</v>
      </c>
      <c r="C230" s="111"/>
      <c r="D230" s="98">
        <v>1.5</v>
      </c>
      <c r="E230" s="115">
        <v>1.5</v>
      </c>
      <c r="F230" s="102"/>
      <c r="G230" s="102"/>
      <c r="H230" s="103"/>
      <c r="I230" s="102"/>
      <c r="J230" s="99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BI230" s="55"/>
      <c r="BJ230" s="55"/>
      <c r="BK230" s="55"/>
      <c r="BL230" s="55"/>
      <c r="BM230" s="55"/>
      <c r="BN230" s="55"/>
      <c r="BO230" s="55"/>
      <c r="BP230" s="55"/>
      <c r="BQ230" s="55"/>
      <c r="BR230" s="55"/>
      <c r="BS230" s="55"/>
      <c r="BT230" s="55"/>
      <c r="BU230" s="55"/>
      <c r="BV230" s="55"/>
      <c r="BW230" s="55"/>
      <c r="BX230" s="55"/>
      <c r="BY230" s="55"/>
      <c r="BZ230" s="55"/>
      <c r="CA230" s="55"/>
      <c r="CB230" s="55"/>
      <c r="CC230" s="55"/>
      <c r="CD230" s="55"/>
      <c r="CE230" s="55"/>
      <c r="CF230" s="55"/>
      <c r="CG230" s="55"/>
      <c r="CH230" s="55"/>
      <c r="CI230" s="55"/>
      <c r="CJ230" s="55"/>
      <c r="CK230" s="55"/>
      <c r="CL230" s="55"/>
      <c r="CM230" s="55"/>
      <c r="CN230" s="55"/>
      <c r="CO230" s="55"/>
      <c r="CP230" s="55"/>
      <c r="CQ230" s="55"/>
      <c r="CR230" s="55"/>
      <c r="CS230" s="55"/>
      <c r="CT230" s="55"/>
      <c r="CU230" s="55"/>
      <c r="CV230" s="55"/>
      <c r="CW230" s="55"/>
      <c r="CX230" s="55"/>
      <c r="CY230" s="55"/>
      <c r="CZ230" s="55"/>
      <c r="DA230" s="55"/>
      <c r="DB230" s="55"/>
      <c r="DC230" s="55"/>
      <c r="DD230" s="55"/>
      <c r="DE230" s="55"/>
      <c r="DF230" s="55"/>
      <c r="DG230" s="55"/>
      <c r="DH230" s="55"/>
      <c r="DI230" s="55"/>
      <c r="DJ230" s="55"/>
      <c r="DK230" s="55"/>
      <c r="DL230" s="55"/>
      <c r="DM230" s="55"/>
      <c r="DN230" s="55"/>
      <c r="DO230" s="55"/>
      <c r="DP230" s="55"/>
      <c r="DQ230" s="55"/>
      <c r="DR230" s="55"/>
      <c r="DS230" s="55"/>
    </row>
    <row r="231" spans="1:123" s="58" customFormat="1" x14ac:dyDescent="0.25">
      <c r="A231" s="97"/>
      <c r="B231" s="71" t="s">
        <v>187</v>
      </c>
      <c r="C231" s="111"/>
      <c r="D231" s="98">
        <v>1.7</v>
      </c>
      <c r="E231" s="115">
        <v>1.7</v>
      </c>
      <c r="F231" s="102"/>
      <c r="G231" s="102"/>
      <c r="H231" s="103"/>
      <c r="I231" s="102"/>
      <c r="J231" s="99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  <c r="BQ231" s="55"/>
      <c r="BR231" s="55"/>
      <c r="BS231" s="55"/>
      <c r="BT231" s="55"/>
      <c r="BU231" s="55"/>
      <c r="BV231" s="55"/>
      <c r="BW231" s="55"/>
      <c r="BX231" s="55"/>
      <c r="BY231" s="55"/>
      <c r="BZ231" s="55"/>
      <c r="CA231" s="55"/>
      <c r="CB231" s="55"/>
      <c r="CC231" s="55"/>
      <c r="CD231" s="55"/>
      <c r="CE231" s="55"/>
      <c r="CF231" s="55"/>
      <c r="CG231" s="55"/>
      <c r="CH231" s="55"/>
      <c r="CI231" s="55"/>
      <c r="CJ231" s="55"/>
      <c r="CK231" s="55"/>
      <c r="CL231" s="55"/>
      <c r="CM231" s="55"/>
      <c r="CN231" s="55"/>
      <c r="CO231" s="55"/>
      <c r="CP231" s="55"/>
      <c r="CQ231" s="55"/>
      <c r="CR231" s="55"/>
      <c r="CS231" s="55"/>
      <c r="CT231" s="55"/>
      <c r="CU231" s="55"/>
      <c r="CV231" s="55"/>
      <c r="CW231" s="55"/>
      <c r="CX231" s="55"/>
      <c r="CY231" s="55"/>
      <c r="CZ231" s="55"/>
      <c r="DA231" s="55"/>
      <c r="DB231" s="55"/>
      <c r="DC231" s="55"/>
      <c r="DD231" s="55"/>
      <c r="DE231" s="55"/>
      <c r="DF231" s="55"/>
      <c r="DG231" s="55"/>
      <c r="DH231" s="55"/>
      <c r="DI231" s="55"/>
      <c r="DJ231" s="55"/>
      <c r="DK231" s="55"/>
      <c r="DL231" s="55"/>
      <c r="DM231" s="55"/>
      <c r="DN231" s="55"/>
      <c r="DO231" s="55"/>
      <c r="DP231" s="55"/>
      <c r="DQ231" s="55"/>
      <c r="DR231" s="55"/>
      <c r="DS231" s="55"/>
    </row>
    <row r="232" spans="1:123" s="58" customFormat="1" x14ac:dyDescent="0.25">
      <c r="A232" s="97"/>
      <c r="B232" s="71" t="s">
        <v>83</v>
      </c>
      <c r="C232" s="111"/>
      <c r="D232" s="111"/>
      <c r="E232" s="115">
        <v>20.100000000000001</v>
      </c>
      <c r="F232" s="102"/>
      <c r="G232" s="102"/>
      <c r="H232" s="103"/>
      <c r="I232" s="102"/>
      <c r="J232" s="99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  <c r="BR232" s="55"/>
      <c r="BS232" s="55"/>
      <c r="BT232" s="55"/>
      <c r="BU232" s="55"/>
      <c r="BV232" s="55"/>
      <c r="BW232" s="55"/>
      <c r="BX232" s="55"/>
      <c r="BY232" s="55"/>
      <c r="BZ232" s="55"/>
      <c r="CA232" s="55"/>
      <c r="CB232" s="55"/>
      <c r="CC232" s="55"/>
      <c r="CD232" s="55"/>
      <c r="CE232" s="55"/>
      <c r="CF232" s="55"/>
      <c r="CG232" s="55"/>
      <c r="CH232" s="55"/>
      <c r="CI232" s="55"/>
      <c r="CJ232" s="55"/>
      <c r="CK232" s="55"/>
      <c r="CL232" s="55"/>
      <c r="CM232" s="55"/>
      <c r="CN232" s="55"/>
      <c r="CO232" s="55"/>
      <c r="CP232" s="55"/>
      <c r="CQ232" s="55"/>
      <c r="CR232" s="55"/>
      <c r="CS232" s="55"/>
      <c r="CT232" s="55"/>
      <c r="CU232" s="55"/>
      <c r="CV232" s="55"/>
      <c r="CW232" s="55"/>
      <c r="CX232" s="55"/>
      <c r="CY232" s="55"/>
      <c r="CZ232" s="55"/>
      <c r="DA232" s="55"/>
      <c r="DB232" s="55"/>
      <c r="DC232" s="55"/>
      <c r="DD232" s="55"/>
      <c r="DE232" s="55"/>
      <c r="DF232" s="55"/>
      <c r="DG232" s="55"/>
      <c r="DH232" s="55"/>
      <c r="DI232" s="55"/>
      <c r="DJ232" s="55"/>
      <c r="DK232" s="55"/>
      <c r="DL232" s="55"/>
      <c r="DM232" s="55"/>
      <c r="DN232" s="55"/>
      <c r="DO232" s="55"/>
      <c r="DP232" s="55"/>
      <c r="DQ232" s="55"/>
      <c r="DR232" s="55"/>
      <c r="DS232" s="55"/>
    </row>
    <row r="233" spans="1:123" s="58" customFormat="1" x14ac:dyDescent="0.25">
      <c r="A233" s="97"/>
      <c r="B233" s="71" t="s">
        <v>31</v>
      </c>
      <c r="C233" s="98"/>
      <c r="D233" s="102">
        <v>92.4</v>
      </c>
      <c r="E233" s="102">
        <v>60</v>
      </c>
      <c r="F233" s="99"/>
      <c r="G233" s="99"/>
      <c r="H233" s="99"/>
      <c r="I233" s="99"/>
      <c r="J233" s="102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  <c r="BQ233" s="55"/>
      <c r="BR233" s="55"/>
      <c r="BS233" s="55"/>
      <c r="BT233" s="55"/>
      <c r="BU233" s="55"/>
      <c r="BV233" s="55"/>
      <c r="BW233" s="55"/>
      <c r="BX233" s="55"/>
      <c r="BY233" s="55"/>
      <c r="BZ233" s="55"/>
      <c r="CA233" s="55"/>
      <c r="CB233" s="55"/>
      <c r="CC233" s="55"/>
      <c r="CD233" s="55"/>
      <c r="CE233" s="55"/>
      <c r="CF233" s="55"/>
      <c r="CG233" s="55"/>
      <c r="CH233" s="55"/>
      <c r="CI233" s="55"/>
      <c r="CJ233" s="55"/>
      <c r="CK233" s="55"/>
      <c r="CL233" s="55"/>
      <c r="CM233" s="55"/>
      <c r="CN233" s="55"/>
      <c r="CO233" s="55"/>
      <c r="CP233" s="55"/>
      <c r="CQ233" s="55"/>
      <c r="CR233" s="55"/>
      <c r="CS233" s="55"/>
      <c r="CT233" s="55"/>
      <c r="CU233" s="55"/>
      <c r="CV233" s="55"/>
      <c r="CW233" s="55"/>
      <c r="CX233" s="55"/>
      <c r="CY233" s="55"/>
      <c r="CZ233" s="55"/>
      <c r="DA233" s="55"/>
      <c r="DB233" s="55"/>
      <c r="DC233" s="55"/>
      <c r="DD233" s="55"/>
      <c r="DE233" s="55"/>
      <c r="DF233" s="55"/>
      <c r="DG233" s="55"/>
      <c r="DH233" s="55"/>
      <c r="DI233" s="55"/>
      <c r="DJ233" s="55"/>
      <c r="DK233" s="55"/>
      <c r="DL233" s="55"/>
      <c r="DM233" s="55"/>
      <c r="DN233" s="55"/>
      <c r="DO233" s="55"/>
      <c r="DP233" s="55"/>
      <c r="DQ233" s="55"/>
      <c r="DR233" s="55"/>
      <c r="DS233" s="55"/>
    </row>
    <row r="234" spans="1:123" s="58" customFormat="1" x14ac:dyDescent="0.25">
      <c r="A234" s="97"/>
      <c r="B234" s="71" t="s">
        <v>33</v>
      </c>
      <c r="C234" s="98"/>
      <c r="D234" s="102">
        <v>10.64</v>
      </c>
      <c r="E234" s="102">
        <v>8</v>
      </c>
      <c r="F234" s="99"/>
      <c r="G234" s="102"/>
      <c r="H234" s="103"/>
      <c r="I234" s="99"/>
      <c r="J234" s="102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5"/>
      <c r="BQ234" s="55"/>
      <c r="BR234" s="55"/>
      <c r="BS234" s="55"/>
      <c r="BT234" s="55"/>
      <c r="BU234" s="55"/>
      <c r="BV234" s="55"/>
      <c r="BW234" s="55"/>
      <c r="BX234" s="55"/>
      <c r="BY234" s="55"/>
      <c r="BZ234" s="55"/>
      <c r="CA234" s="55"/>
      <c r="CB234" s="55"/>
      <c r="CC234" s="55"/>
      <c r="CD234" s="55"/>
      <c r="CE234" s="55"/>
      <c r="CF234" s="55"/>
      <c r="CG234" s="55"/>
      <c r="CH234" s="55"/>
      <c r="CI234" s="55"/>
      <c r="CJ234" s="55"/>
      <c r="CK234" s="55"/>
      <c r="CL234" s="55"/>
      <c r="CM234" s="55"/>
      <c r="CN234" s="55"/>
      <c r="CO234" s="55"/>
      <c r="CP234" s="55"/>
      <c r="CQ234" s="55"/>
      <c r="CR234" s="55"/>
      <c r="CS234" s="55"/>
      <c r="CT234" s="55"/>
      <c r="CU234" s="55"/>
      <c r="CV234" s="55"/>
      <c r="CW234" s="55"/>
      <c r="CX234" s="55"/>
      <c r="CY234" s="55"/>
      <c r="CZ234" s="55"/>
      <c r="DA234" s="55"/>
      <c r="DB234" s="55"/>
      <c r="DC234" s="55"/>
      <c r="DD234" s="55"/>
      <c r="DE234" s="55"/>
      <c r="DF234" s="55"/>
      <c r="DG234" s="55"/>
      <c r="DH234" s="55"/>
      <c r="DI234" s="55"/>
      <c r="DJ234" s="55"/>
      <c r="DK234" s="55"/>
      <c r="DL234" s="55"/>
      <c r="DM234" s="55"/>
      <c r="DN234" s="55"/>
      <c r="DO234" s="55"/>
      <c r="DP234" s="55"/>
      <c r="DQ234" s="55"/>
      <c r="DR234" s="55"/>
      <c r="DS234" s="55"/>
    </row>
    <row r="235" spans="1:123" s="58" customFormat="1" x14ac:dyDescent="0.25">
      <c r="A235" s="97"/>
      <c r="B235" s="71" t="s">
        <v>34</v>
      </c>
      <c r="C235" s="98"/>
      <c r="D235" s="102">
        <v>9.52</v>
      </c>
      <c r="E235" s="102">
        <v>8</v>
      </c>
      <c r="F235" s="99"/>
      <c r="G235" s="102"/>
      <c r="H235" s="103"/>
      <c r="I235" s="99"/>
      <c r="J235" s="102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BI235" s="55"/>
      <c r="BJ235" s="55"/>
      <c r="BK235" s="55"/>
      <c r="BL235" s="55"/>
      <c r="BM235" s="55"/>
      <c r="BN235" s="55"/>
      <c r="BO235" s="55"/>
      <c r="BP235" s="55"/>
      <c r="BQ235" s="55"/>
      <c r="BR235" s="55"/>
      <c r="BS235" s="55"/>
      <c r="BT235" s="55"/>
      <c r="BU235" s="55"/>
      <c r="BV235" s="55"/>
      <c r="BW235" s="55"/>
      <c r="BX235" s="55"/>
      <c r="BY235" s="55"/>
      <c r="BZ235" s="55"/>
      <c r="CA235" s="55"/>
      <c r="CB235" s="55"/>
      <c r="CC235" s="55"/>
      <c r="CD235" s="55"/>
      <c r="CE235" s="55"/>
      <c r="CF235" s="55"/>
      <c r="CG235" s="55"/>
      <c r="CH235" s="55"/>
      <c r="CI235" s="55"/>
      <c r="CJ235" s="55"/>
      <c r="CK235" s="55"/>
      <c r="CL235" s="55"/>
      <c r="CM235" s="55"/>
      <c r="CN235" s="55"/>
      <c r="CO235" s="55"/>
      <c r="CP235" s="55"/>
      <c r="CQ235" s="55"/>
      <c r="CR235" s="55"/>
      <c r="CS235" s="55"/>
      <c r="CT235" s="55"/>
      <c r="CU235" s="55"/>
      <c r="CV235" s="55"/>
      <c r="CW235" s="55"/>
      <c r="CX235" s="55"/>
      <c r="CY235" s="55"/>
      <c r="CZ235" s="55"/>
      <c r="DA235" s="55"/>
      <c r="DB235" s="55"/>
      <c r="DC235" s="55"/>
      <c r="DD235" s="55"/>
      <c r="DE235" s="55"/>
      <c r="DF235" s="55"/>
      <c r="DG235" s="55"/>
      <c r="DH235" s="55"/>
      <c r="DI235" s="55"/>
      <c r="DJ235" s="55"/>
      <c r="DK235" s="55"/>
      <c r="DL235" s="55"/>
      <c r="DM235" s="55"/>
      <c r="DN235" s="55"/>
      <c r="DO235" s="55"/>
      <c r="DP235" s="55"/>
      <c r="DQ235" s="55"/>
      <c r="DR235" s="55"/>
      <c r="DS235" s="55"/>
    </row>
    <row r="236" spans="1:123" s="58" customFormat="1" x14ac:dyDescent="0.25">
      <c r="A236" s="97"/>
      <c r="B236" s="71" t="s">
        <v>193</v>
      </c>
      <c r="C236" s="98"/>
      <c r="D236" s="102">
        <v>12</v>
      </c>
      <c r="E236" s="102">
        <v>12</v>
      </c>
      <c r="F236" s="99"/>
      <c r="G236" s="102"/>
      <c r="H236" s="103"/>
      <c r="I236" s="99"/>
      <c r="J236" s="102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  <c r="BQ236" s="55"/>
      <c r="BR236" s="55"/>
      <c r="BS236" s="55"/>
      <c r="BT236" s="55"/>
      <c r="BU236" s="55"/>
      <c r="BV236" s="55"/>
      <c r="BW236" s="55"/>
      <c r="BX236" s="55"/>
      <c r="BY236" s="55"/>
      <c r="BZ236" s="55"/>
      <c r="CA236" s="55"/>
      <c r="CB236" s="55"/>
      <c r="CC236" s="55"/>
      <c r="CD236" s="55"/>
      <c r="CE236" s="55"/>
      <c r="CF236" s="55"/>
      <c r="CG236" s="55"/>
      <c r="CH236" s="55"/>
      <c r="CI236" s="55"/>
      <c r="CJ236" s="55"/>
      <c r="CK236" s="55"/>
      <c r="CL236" s="55"/>
      <c r="CM236" s="55"/>
      <c r="CN236" s="55"/>
      <c r="CO236" s="55"/>
      <c r="CP236" s="55"/>
      <c r="CQ236" s="55"/>
      <c r="CR236" s="55"/>
      <c r="CS236" s="55"/>
      <c r="CT236" s="55"/>
      <c r="CU236" s="55"/>
      <c r="CV236" s="55"/>
      <c r="CW236" s="55"/>
      <c r="CX236" s="55"/>
      <c r="CY236" s="55"/>
      <c r="CZ236" s="55"/>
      <c r="DA236" s="55"/>
      <c r="DB236" s="55"/>
      <c r="DC236" s="55"/>
      <c r="DD236" s="55"/>
      <c r="DE236" s="55"/>
      <c r="DF236" s="55"/>
      <c r="DG236" s="55"/>
      <c r="DH236" s="55"/>
      <c r="DI236" s="55"/>
      <c r="DJ236" s="55"/>
      <c r="DK236" s="55"/>
      <c r="DL236" s="55"/>
      <c r="DM236" s="55"/>
      <c r="DN236" s="55"/>
      <c r="DO236" s="55"/>
      <c r="DP236" s="55"/>
      <c r="DQ236" s="55"/>
      <c r="DR236" s="55"/>
      <c r="DS236" s="55"/>
    </row>
    <row r="237" spans="1:123" s="58" customFormat="1" x14ac:dyDescent="0.25">
      <c r="A237" s="97"/>
      <c r="B237" s="71" t="s">
        <v>35</v>
      </c>
      <c r="C237" s="98"/>
      <c r="D237" s="102">
        <v>2</v>
      </c>
      <c r="E237" s="102">
        <v>2</v>
      </c>
      <c r="F237" s="99"/>
      <c r="G237" s="102"/>
      <c r="H237" s="103"/>
      <c r="I237" s="99"/>
      <c r="J237" s="102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  <c r="BQ237" s="55"/>
      <c r="BR237" s="55"/>
      <c r="BS237" s="55"/>
      <c r="BT237" s="55"/>
      <c r="BU237" s="55"/>
      <c r="BV237" s="55"/>
      <c r="BW237" s="55"/>
      <c r="BX237" s="55"/>
      <c r="BY237" s="55"/>
      <c r="BZ237" s="55"/>
      <c r="CA237" s="55"/>
      <c r="CB237" s="55"/>
      <c r="CC237" s="55"/>
      <c r="CD237" s="55"/>
      <c r="CE237" s="55"/>
      <c r="CF237" s="55"/>
      <c r="CG237" s="55"/>
      <c r="CH237" s="55"/>
      <c r="CI237" s="55"/>
      <c r="CJ237" s="55"/>
      <c r="CK237" s="55"/>
      <c r="CL237" s="55"/>
      <c r="CM237" s="55"/>
      <c r="CN237" s="55"/>
      <c r="CO237" s="55"/>
      <c r="CP237" s="55"/>
      <c r="CQ237" s="55"/>
      <c r="CR237" s="55"/>
      <c r="CS237" s="55"/>
      <c r="CT237" s="55"/>
      <c r="CU237" s="55"/>
      <c r="CV237" s="55"/>
      <c r="CW237" s="55"/>
      <c r="CX237" s="55"/>
      <c r="CY237" s="55"/>
      <c r="CZ237" s="55"/>
      <c r="DA237" s="55"/>
      <c r="DB237" s="55"/>
      <c r="DC237" s="55"/>
      <c r="DD237" s="55"/>
      <c r="DE237" s="55"/>
      <c r="DF237" s="55"/>
      <c r="DG237" s="55"/>
      <c r="DH237" s="55"/>
      <c r="DI237" s="55"/>
      <c r="DJ237" s="55"/>
      <c r="DK237" s="55"/>
      <c r="DL237" s="55"/>
      <c r="DM237" s="55"/>
      <c r="DN237" s="55"/>
      <c r="DO237" s="55"/>
      <c r="DP237" s="55"/>
      <c r="DQ237" s="55"/>
      <c r="DR237" s="55"/>
      <c r="DS237" s="55"/>
    </row>
    <row r="238" spans="1:123" s="58" customFormat="1" x14ac:dyDescent="0.25">
      <c r="A238" s="97"/>
      <c r="B238" s="71" t="s">
        <v>40</v>
      </c>
      <c r="C238" s="98"/>
      <c r="D238" s="102">
        <v>1</v>
      </c>
      <c r="E238" s="102">
        <v>1</v>
      </c>
      <c r="F238" s="99"/>
      <c r="G238" s="102"/>
      <c r="H238" s="103"/>
      <c r="I238" s="99"/>
      <c r="J238" s="102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BI238" s="55"/>
      <c r="BJ238" s="55"/>
      <c r="BK238" s="55"/>
      <c r="BL238" s="55"/>
      <c r="BM238" s="55"/>
      <c r="BN238" s="55"/>
      <c r="BO238" s="55"/>
      <c r="BP238" s="55"/>
      <c r="BQ238" s="55"/>
      <c r="BR238" s="55"/>
      <c r="BS238" s="55"/>
      <c r="BT238" s="55"/>
      <c r="BU238" s="55"/>
      <c r="BV238" s="55"/>
      <c r="BW238" s="55"/>
      <c r="BX238" s="55"/>
      <c r="BY238" s="55"/>
      <c r="BZ238" s="55"/>
      <c r="CA238" s="55"/>
      <c r="CB238" s="55"/>
      <c r="CC238" s="55"/>
      <c r="CD238" s="55"/>
      <c r="CE238" s="55"/>
      <c r="CF238" s="55"/>
      <c r="CG238" s="55"/>
      <c r="CH238" s="55"/>
      <c r="CI238" s="55"/>
      <c r="CJ238" s="55"/>
      <c r="CK238" s="55"/>
      <c r="CL238" s="55"/>
      <c r="CM238" s="55"/>
      <c r="CN238" s="55"/>
      <c r="CO238" s="55"/>
      <c r="CP238" s="55"/>
      <c r="CQ238" s="55"/>
      <c r="CR238" s="55"/>
      <c r="CS238" s="55"/>
      <c r="CT238" s="55"/>
      <c r="CU238" s="55"/>
      <c r="CV238" s="55"/>
      <c r="CW238" s="55"/>
      <c r="CX238" s="55"/>
      <c r="CY238" s="55"/>
      <c r="CZ238" s="55"/>
      <c r="DA238" s="55"/>
      <c r="DB238" s="55"/>
      <c r="DC238" s="55"/>
      <c r="DD238" s="55"/>
      <c r="DE238" s="55"/>
      <c r="DF238" s="55"/>
      <c r="DG238" s="55"/>
      <c r="DH238" s="55"/>
      <c r="DI238" s="55"/>
      <c r="DJ238" s="55"/>
      <c r="DK238" s="55"/>
      <c r="DL238" s="55"/>
      <c r="DM238" s="55"/>
      <c r="DN238" s="55"/>
      <c r="DO238" s="55"/>
      <c r="DP238" s="55"/>
      <c r="DQ238" s="55"/>
      <c r="DR238" s="55"/>
      <c r="DS238" s="55"/>
    </row>
    <row r="239" spans="1:123" s="58" customFormat="1" x14ac:dyDescent="0.25">
      <c r="A239" s="97"/>
      <c r="B239" s="71" t="s">
        <v>17</v>
      </c>
      <c r="C239" s="98"/>
      <c r="D239" s="102">
        <v>144</v>
      </c>
      <c r="E239" s="102">
        <v>144</v>
      </c>
      <c r="F239" s="99"/>
      <c r="G239" s="102"/>
      <c r="H239" s="103"/>
      <c r="I239" s="99"/>
      <c r="J239" s="102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BI239" s="55"/>
      <c r="BJ239" s="55"/>
      <c r="BK239" s="55"/>
      <c r="BL239" s="55"/>
      <c r="BM239" s="55"/>
      <c r="BN239" s="55"/>
      <c r="BO239" s="55"/>
      <c r="BP239" s="55"/>
      <c r="BQ239" s="55"/>
      <c r="BR239" s="55"/>
      <c r="BS239" s="55"/>
      <c r="BT239" s="55"/>
      <c r="BU239" s="55"/>
      <c r="BV239" s="55"/>
      <c r="BW239" s="55"/>
      <c r="BX239" s="55"/>
      <c r="BY239" s="55"/>
      <c r="BZ239" s="55"/>
      <c r="CA239" s="55"/>
      <c r="CB239" s="55"/>
      <c r="CC239" s="55"/>
      <c r="CD239" s="55"/>
      <c r="CE239" s="55"/>
      <c r="CF239" s="55"/>
      <c r="CG239" s="55"/>
      <c r="CH239" s="55"/>
      <c r="CI239" s="55"/>
      <c r="CJ239" s="55"/>
      <c r="CK239" s="55"/>
      <c r="CL239" s="55"/>
      <c r="CM239" s="55"/>
      <c r="CN239" s="55"/>
      <c r="CO239" s="55"/>
      <c r="CP239" s="55"/>
      <c r="CQ239" s="55"/>
      <c r="CR239" s="55"/>
      <c r="CS239" s="55"/>
      <c r="CT239" s="55"/>
      <c r="CU239" s="55"/>
      <c r="CV239" s="55"/>
      <c r="CW239" s="55"/>
      <c r="CX239" s="55"/>
      <c r="CY239" s="55"/>
      <c r="CZ239" s="55"/>
      <c r="DA239" s="55"/>
      <c r="DB239" s="55"/>
      <c r="DC239" s="55"/>
      <c r="DD239" s="55"/>
      <c r="DE239" s="55"/>
      <c r="DF239" s="55"/>
      <c r="DG239" s="55"/>
      <c r="DH239" s="55"/>
      <c r="DI239" s="55"/>
      <c r="DJ239" s="55"/>
      <c r="DK239" s="55"/>
      <c r="DL239" s="55"/>
      <c r="DM239" s="55"/>
      <c r="DN239" s="55"/>
      <c r="DO239" s="55"/>
      <c r="DP239" s="55"/>
      <c r="DQ239" s="55"/>
      <c r="DR239" s="55"/>
      <c r="DS239" s="55"/>
    </row>
    <row r="240" spans="1:123" s="26" customFormat="1" ht="31.5" x14ac:dyDescent="0.25">
      <c r="A240" s="97" t="s">
        <v>390</v>
      </c>
      <c r="B240" s="71"/>
      <c r="C240" s="98">
        <v>70</v>
      </c>
      <c r="D240" s="98"/>
      <c r="E240" s="98"/>
      <c r="F240" s="99">
        <v>8.1</v>
      </c>
      <c r="G240" s="102">
        <v>10.8</v>
      </c>
      <c r="H240" s="103">
        <v>11</v>
      </c>
      <c r="I240" s="102">
        <v>178</v>
      </c>
      <c r="J240" s="90" t="s">
        <v>427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</row>
    <row r="241" spans="1:65" s="26" customFormat="1" x14ac:dyDescent="0.25">
      <c r="A241" s="97"/>
      <c r="B241" s="71" t="s">
        <v>85</v>
      </c>
      <c r="C241" s="111"/>
      <c r="D241" s="98">
        <v>80</v>
      </c>
      <c r="E241" s="155">
        <v>52</v>
      </c>
      <c r="F241" s="99"/>
      <c r="G241" s="99"/>
      <c r="H241" s="99"/>
      <c r="I241" s="99"/>
      <c r="J241" s="90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</row>
    <row r="242" spans="1:65" s="26" customFormat="1" x14ac:dyDescent="0.25">
      <c r="A242" s="97"/>
      <c r="B242" s="71" t="s">
        <v>39</v>
      </c>
      <c r="C242" s="111"/>
      <c r="D242" s="98">
        <v>13</v>
      </c>
      <c r="E242" s="155">
        <v>13</v>
      </c>
      <c r="F242" s="99"/>
      <c r="G242" s="102"/>
      <c r="H242" s="103"/>
      <c r="I242" s="102"/>
      <c r="J242" s="90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</row>
    <row r="243" spans="1:65" s="26" customFormat="1" x14ac:dyDescent="0.25">
      <c r="A243" s="97"/>
      <c r="B243" s="71" t="s">
        <v>17</v>
      </c>
      <c r="C243" s="111"/>
      <c r="D243" s="98">
        <v>18.5</v>
      </c>
      <c r="E243" s="155">
        <v>18.5</v>
      </c>
      <c r="F243" s="99"/>
      <c r="G243" s="102"/>
      <c r="H243" s="103"/>
      <c r="I243" s="102"/>
      <c r="J243" s="90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</row>
    <row r="244" spans="1:65" s="26" customFormat="1" x14ac:dyDescent="0.25">
      <c r="A244" s="97"/>
      <c r="B244" s="71" t="s">
        <v>98</v>
      </c>
      <c r="C244" s="111"/>
      <c r="D244" s="98">
        <v>7</v>
      </c>
      <c r="E244" s="155">
        <v>7</v>
      </c>
      <c r="F244" s="99"/>
      <c r="G244" s="102"/>
      <c r="H244" s="103"/>
      <c r="I244" s="102"/>
      <c r="J244" s="90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</row>
    <row r="245" spans="1:65" s="26" customFormat="1" x14ac:dyDescent="0.25">
      <c r="A245" s="71"/>
      <c r="B245" s="71" t="s">
        <v>42</v>
      </c>
      <c r="C245" s="199"/>
      <c r="D245" s="124"/>
      <c r="E245" s="155">
        <v>87.5</v>
      </c>
      <c r="F245" s="103"/>
      <c r="G245" s="99"/>
      <c r="H245" s="99"/>
      <c r="I245" s="99"/>
      <c r="J245" s="90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</row>
    <row r="246" spans="1:65" s="26" customFormat="1" x14ac:dyDescent="0.25">
      <c r="A246" s="71"/>
      <c r="B246" s="71" t="s">
        <v>35</v>
      </c>
      <c r="C246" s="199"/>
      <c r="D246" s="124">
        <v>0.9</v>
      </c>
      <c r="E246" s="151">
        <v>0.9</v>
      </c>
      <c r="F246" s="99"/>
      <c r="G246" s="99"/>
      <c r="H246" s="99"/>
      <c r="I246" s="99"/>
      <c r="J246" s="90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</row>
    <row r="247" spans="1:65" s="26" customFormat="1" x14ac:dyDescent="0.25">
      <c r="A247" s="97"/>
      <c r="B247" s="71" t="s">
        <v>19</v>
      </c>
      <c r="C247" s="111"/>
      <c r="D247" s="115">
        <v>0.8</v>
      </c>
      <c r="E247" s="155">
        <v>0.8</v>
      </c>
      <c r="F247" s="103"/>
      <c r="G247" s="102"/>
      <c r="H247" s="103"/>
      <c r="I247" s="102"/>
      <c r="J247" s="90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</row>
    <row r="248" spans="1:65" s="64" customFormat="1" ht="31.5" x14ac:dyDescent="0.25">
      <c r="A248" s="97" t="s">
        <v>428</v>
      </c>
      <c r="B248" s="71"/>
      <c r="C248" s="98">
        <v>130</v>
      </c>
      <c r="D248" s="165"/>
      <c r="E248" s="99"/>
      <c r="F248" s="99">
        <v>2.65</v>
      </c>
      <c r="G248" s="102">
        <v>5.29</v>
      </c>
      <c r="H248" s="103">
        <v>16</v>
      </c>
      <c r="I248" s="99">
        <v>122</v>
      </c>
      <c r="J248" s="90" t="s">
        <v>441</v>
      </c>
    </row>
    <row r="249" spans="1:65" s="64" customFormat="1" x14ac:dyDescent="0.25">
      <c r="A249" s="97"/>
      <c r="B249" s="71" t="s">
        <v>31</v>
      </c>
      <c r="C249" s="98"/>
      <c r="D249" s="165">
        <v>168.9</v>
      </c>
      <c r="E249" s="99">
        <v>109.68</v>
      </c>
      <c r="F249" s="99"/>
      <c r="G249" s="102"/>
      <c r="H249" s="103"/>
      <c r="I249" s="99"/>
      <c r="J249" s="90"/>
    </row>
    <row r="250" spans="1:65" s="64" customFormat="1" x14ac:dyDescent="0.25">
      <c r="A250" s="97"/>
      <c r="B250" s="71" t="s">
        <v>34</v>
      </c>
      <c r="C250" s="98"/>
      <c r="D250" s="165">
        <v>26.1</v>
      </c>
      <c r="E250" s="99">
        <v>21.93</v>
      </c>
      <c r="F250" s="99"/>
      <c r="G250" s="102"/>
      <c r="H250" s="103"/>
      <c r="I250" s="99"/>
      <c r="J250" s="90"/>
    </row>
    <row r="251" spans="1:65" s="64" customFormat="1" x14ac:dyDescent="0.25">
      <c r="A251" s="97"/>
      <c r="B251" s="71" t="s">
        <v>33</v>
      </c>
      <c r="C251" s="98"/>
      <c r="D251" s="165">
        <v>15.96</v>
      </c>
      <c r="E251" s="99">
        <v>12</v>
      </c>
      <c r="F251" s="99"/>
      <c r="G251" s="102"/>
      <c r="H251" s="103"/>
      <c r="I251" s="99"/>
      <c r="J251" s="90"/>
    </row>
    <row r="252" spans="1:65" s="64" customFormat="1" x14ac:dyDescent="0.25">
      <c r="A252" s="97"/>
      <c r="B252" s="71" t="s">
        <v>35</v>
      </c>
      <c r="C252" s="98"/>
      <c r="D252" s="165">
        <v>4.8</v>
      </c>
      <c r="E252" s="99">
        <v>4.8</v>
      </c>
      <c r="F252" s="99"/>
      <c r="G252" s="102"/>
      <c r="H252" s="103"/>
      <c r="I252" s="99"/>
      <c r="J252" s="90"/>
    </row>
    <row r="253" spans="1:65" s="64" customFormat="1" x14ac:dyDescent="0.25">
      <c r="A253" s="97"/>
      <c r="B253" s="71" t="s">
        <v>19</v>
      </c>
      <c r="C253" s="98"/>
      <c r="D253" s="165">
        <v>0.7</v>
      </c>
      <c r="E253" s="99">
        <v>0.7</v>
      </c>
      <c r="F253" s="99"/>
      <c r="G253" s="102"/>
      <c r="H253" s="103"/>
      <c r="I253" s="99"/>
      <c r="J253" s="90"/>
    </row>
    <row r="254" spans="1:65" s="27" customFormat="1" x14ac:dyDescent="0.25">
      <c r="A254" s="187" t="s">
        <v>46</v>
      </c>
      <c r="B254" s="71"/>
      <c r="C254" s="98">
        <v>180</v>
      </c>
      <c r="D254" s="103"/>
      <c r="E254" s="102"/>
      <c r="F254" s="124">
        <v>0.18</v>
      </c>
      <c r="G254" s="155">
        <v>0.09</v>
      </c>
      <c r="H254" s="154">
        <v>25.86</v>
      </c>
      <c r="I254" s="186">
        <v>89</v>
      </c>
      <c r="J254" s="183" t="s">
        <v>435</v>
      </c>
      <c r="K254" s="34"/>
      <c r="L254" s="34"/>
      <c r="M254" s="34"/>
    </row>
    <row r="255" spans="1:65" s="27" customFormat="1" x14ac:dyDescent="0.25">
      <c r="A255" s="187"/>
      <c r="B255" s="71" t="s">
        <v>436</v>
      </c>
      <c r="C255" s="98"/>
      <c r="D255" s="103">
        <v>18.36</v>
      </c>
      <c r="E255" s="102">
        <v>18</v>
      </c>
      <c r="F255" s="124"/>
      <c r="G255" s="98"/>
      <c r="H255" s="115"/>
      <c r="I255" s="186"/>
      <c r="J255" s="183"/>
      <c r="K255" s="34"/>
      <c r="L255" s="34"/>
      <c r="M255" s="34"/>
    </row>
    <row r="256" spans="1:65" s="27" customFormat="1" x14ac:dyDescent="0.25">
      <c r="A256" s="187"/>
      <c r="B256" s="71" t="s">
        <v>53</v>
      </c>
      <c r="C256" s="98"/>
      <c r="D256" s="103">
        <v>182</v>
      </c>
      <c r="E256" s="102">
        <v>182</v>
      </c>
      <c r="F256" s="124"/>
      <c r="G256" s="98"/>
      <c r="H256" s="115"/>
      <c r="I256" s="186"/>
      <c r="J256" s="183"/>
      <c r="K256" s="34"/>
      <c r="L256" s="34"/>
      <c r="M256" s="34"/>
    </row>
    <row r="257" spans="1:13" s="27" customFormat="1" x14ac:dyDescent="0.25">
      <c r="A257" s="187"/>
      <c r="B257" s="71" t="s">
        <v>18</v>
      </c>
      <c r="C257" s="98"/>
      <c r="D257" s="103">
        <v>5</v>
      </c>
      <c r="E257" s="102">
        <v>5</v>
      </c>
      <c r="F257" s="124"/>
      <c r="G257" s="98"/>
      <c r="H257" s="115"/>
      <c r="I257" s="186"/>
      <c r="J257" s="183"/>
      <c r="K257" s="34"/>
      <c r="L257" s="34"/>
      <c r="M257" s="34"/>
    </row>
    <row r="258" spans="1:13" s="55" customFormat="1" ht="16.5" thickBot="1" x14ac:dyDescent="0.3">
      <c r="A258" s="125" t="s">
        <v>47</v>
      </c>
      <c r="B258" s="126"/>
      <c r="C258" s="127">
        <v>37.5</v>
      </c>
      <c r="D258" s="128">
        <v>37.5</v>
      </c>
      <c r="E258" s="128">
        <v>37.5</v>
      </c>
      <c r="F258" s="127">
        <v>1.8</v>
      </c>
      <c r="G258" s="127">
        <v>0.4</v>
      </c>
      <c r="H258" s="127">
        <v>18</v>
      </c>
      <c r="I258" s="127">
        <v>82.5</v>
      </c>
      <c r="J258" s="129"/>
    </row>
    <row r="259" spans="1:13" s="55" customFormat="1" ht="16.5" thickBot="1" x14ac:dyDescent="0.3">
      <c r="A259" s="112" t="s">
        <v>26</v>
      </c>
      <c r="B259" s="113"/>
      <c r="C259" s="114">
        <v>682.5</v>
      </c>
      <c r="D259" s="130"/>
      <c r="E259" s="94"/>
      <c r="F259" s="94">
        <v>18.98</v>
      </c>
      <c r="G259" s="94">
        <v>21.84</v>
      </c>
      <c r="H259" s="94">
        <v>95.56</v>
      </c>
      <c r="I259" s="94">
        <v>642.5</v>
      </c>
      <c r="J259" s="96"/>
    </row>
    <row r="260" spans="1:13" s="55" customFormat="1" x14ac:dyDescent="0.25">
      <c r="A260" s="117"/>
      <c r="B260" s="118" t="s">
        <v>48</v>
      </c>
      <c r="C260" s="119"/>
      <c r="D260" s="120"/>
      <c r="E260" s="79"/>
      <c r="F260" s="79"/>
      <c r="G260" s="120"/>
      <c r="H260" s="79"/>
      <c r="I260" s="120"/>
      <c r="J260" s="90"/>
    </row>
    <row r="261" spans="1:13" s="55" customFormat="1" x14ac:dyDescent="0.25">
      <c r="A261" s="104" t="s">
        <v>74</v>
      </c>
      <c r="B261" s="67"/>
      <c r="C261" s="98">
        <v>110</v>
      </c>
      <c r="D261" s="103"/>
      <c r="E261" s="102"/>
      <c r="F261" s="109">
        <v>3.19</v>
      </c>
      <c r="G261" s="109">
        <v>2.75</v>
      </c>
      <c r="H261" s="109">
        <v>4.62</v>
      </c>
      <c r="I261" s="109">
        <v>59</v>
      </c>
      <c r="J261" s="90" t="s">
        <v>56</v>
      </c>
    </row>
    <row r="262" spans="1:13" s="55" customFormat="1" x14ac:dyDescent="0.25">
      <c r="A262" s="104"/>
      <c r="B262" s="67" t="s">
        <v>119</v>
      </c>
      <c r="C262" s="98"/>
      <c r="D262" s="103">
        <v>113.3</v>
      </c>
      <c r="E262" s="102">
        <v>110</v>
      </c>
      <c r="F262" s="72"/>
      <c r="G262" s="108"/>
      <c r="H262" s="109"/>
      <c r="I262" s="108"/>
      <c r="J262" s="90"/>
    </row>
    <row r="263" spans="1:13" x14ac:dyDescent="0.25">
      <c r="A263" s="97" t="s">
        <v>376</v>
      </c>
      <c r="C263" s="98">
        <v>50</v>
      </c>
      <c r="D263" s="103"/>
      <c r="E263" s="102"/>
      <c r="F263" s="102">
        <v>3.55</v>
      </c>
      <c r="G263" s="103">
        <v>5.91</v>
      </c>
      <c r="H263" s="102">
        <v>30.1</v>
      </c>
      <c r="I263" s="103">
        <v>188</v>
      </c>
      <c r="J263" s="90" t="s">
        <v>377</v>
      </c>
      <c r="K263" s="34"/>
      <c r="L263" s="34"/>
      <c r="M263" s="34"/>
    </row>
    <row r="264" spans="1:13" x14ac:dyDescent="0.25">
      <c r="A264" s="97"/>
      <c r="B264" s="71" t="s">
        <v>44</v>
      </c>
      <c r="C264" s="98"/>
      <c r="D264" s="103">
        <v>31.5</v>
      </c>
      <c r="E264" s="102">
        <v>31.5</v>
      </c>
      <c r="F264" s="102"/>
      <c r="G264" s="103"/>
      <c r="H264" s="102"/>
      <c r="I264" s="103"/>
      <c r="J264" s="90"/>
      <c r="K264" s="34"/>
      <c r="L264" s="34"/>
      <c r="M264" s="34"/>
    </row>
    <row r="265" spans="1:13" ht="19.5" customHeight="1" x14ac:dyDescent="0.25">
      <c r="A265" s="97"/>
      <c r="B265" s="71" t="s">
        <v>18</v>
      </c>
      <c r="C265" s="98"/>
      <c r="D265" s="103">
        <v>6</v>
      </c>
      <c r="E265" s="102">
        <v>6</v>
      </c>
      <c r="F265" s="102"/>
      <c r="G265" s="102"/>
      <c r="H265" s="102"/>
      <c r="I265" s="99"/>
      <c r="J265" s="90"/>
      <c r="K265" s="34"/>
      <c r="L265" s="34"/>
      <c r="M265" s="34"/>
    </row>
    <row r="266" spans="1:13" ht="15.75" customHeight="1" x14ac:dyDescent="0.25">
      <c r="A266" s="97"/>
      <c r="B266" s="71" t="s">
        <v>53</v>
      </c>
      <c r="C266" s="98"/>
      <c r="D266" s="103">
        <v>15.2</v>
      </c>
      <c r="E266" s="102">
        <v>15.2</v>
      </c>
      <c r="F266" s="102"/>
      <c r="G266" s="103"/>
      <c r="H266" s="102"/>
      <c r="I266" s="103"/>
      <c r="J266" s="90"/>
      <c r="K266" s="34"/>
      <c r="L266" s="34"/>
      <c r="M266" s="34"/>
    </row>
    <row r="267" spans="1:13" x14ac:dyDescent="0.25">
      <c r="A267" s="97"/>
      <c r="B267" s="71" t="s">
        <v>20</v>
      </c>
      <c r="C267" s="98"/>
      <c r="D267" s="103">
        <v>6.5</v>
      </c>
      <c r="E267" s="102">
        <v>6.5</v>
      </c>
      <c r="F267" s="102"/>
      <c r="G267" s="103"/>
      <c r="H267" s="102"/>
      <c r="I267" s="103"/>
      <c r="J267" s="90"/>
      <c r="K267" s="34"/>
      <c r="L267" s="34"/>
      <c r="M267" s="34"/>
    </row>
    <row r="268" spans="1:13" x14ac:dyDescent="0.25">
      <c r="A268" s="97"/>
      <c r="B268" s="71" t="s">
        <v>89</v>
      </c>
      <c r="C268" s="98"/>
      <c r="D268" s="103">
        <v>0.3</v>
      </c>
      <c r="E268" s="102">
        <v>0.3</v>
      </c>
      <c r="F268" s="102"/>
      <c r="G268" s="103"/>
      <c r="H268" s="102"/>
      <c r="I268" s="103"/>
      <c r="J268" s="90"/>
      <c r="K268" s="34"/>
      <c r="L268" s="34"/>
      <c r="M268" s="34"/>
    </row>
    <row r="269" spans="1:13" x14ac:dyDescent="0.25">
      <c r="A269" s="97"/>
      <c r="B269" s="71" t="s">
        <v>19</v>
      </c>
      <c r="C269" s="98"/>
      <c r="D269" s="103">
        <v>0.2</v>
      </c>
      <c r="E269" s="102">
        <v>0.2</v>
      </c>
      <c r="F269" s="102"/>
      <c r="G269" s="103"/>
      <c r="H269" s="102"/>
      <c r="I269" s="103"/>
      <c r="J269" s="90"/>
      <c r="K269" s="34"/>
      <c r="L269" s="34"/>
      <c r="M269" s="34"/>
    </row>
    <row r="270" spans="1:13" x14ac:dyDescent="0.25">
      <c r="A270" s="97"/>
      <c r="B270" s="71" t="s">
        <v>60</v>
      </c>
      <c r="C270" s="98"/>
      <c r="D270" s="103">
        <v>1</v>
      </c>
      <c r="E270" s="99">
        <v>1</v>
      </c>
      <c r="F270" s="102" t="s">
        <v>1</v>
      </c>
      <c r="G270" s="103"/>
      <c r="H270" s="102"/>
      <c r="I270" s="103"/>
      <c r="J270" s="90"/>
      <c r="K270" s="34"/>
      <c r="L270" s="34"/>
      <c r="M270" s="34"/>
    </row>
    <row r="271" spans="1:13" x14ac:dyDescent="0.25">
      <c r="A271" s="97"/>
      <c r="B271" s="71" t="s">
        <v>266</v>
      </c>
      <c r="C271" s="98"/>
      <c r="D271" s="103">
        <v>1</v>
      </c>
      <c r="E271" s="99">
        <v>1</v>
      </c>
      <c r="F271" s="102"/>
      <c r="G271" s="103"/>
      <c r="H271" s="102"/>
      <c r="I271" s="103"/>
      <c r="J271" s="90"/>
      <c r="K271" s="34"/>
      <c r="L271" s="34"/>
      <c r="M271" s="34"/>
    </row>
    <row r="272" spans="1:13" x14ac:dyDescent="0.25">
      <c r="A272" s="97"/>
      <c r="B272" s="71" t="s">
        <v>35</v>
      </c>
      <c r="C272" s="98"/>
      <c r="D272" s="103">
        <v>0.1</v>
      </c>
      <c r="E272" s="99">
        <v>0.1</v>
      </c>
      <c r="F272" s="102"/>
      <c r="G272" s="103"/>
      <c r="H272" s="102"/>
      <c r="I272" s="103"/>
      <c r="J272" s="90"/>
      <c r="K272" s="34"/>
      <c r="L272" s="34"/>
      <c r="M272" s="34"/>
    </row>
    <row r="273" spans="1:169" s="58" customFormat="1" x14ac:dyDescent="0.25">
      <c r="A273" s="97" t="s">
        <v>364</v>
      </c>
      <c r="B273" s="71"/>
      <c r="C273" s="98">
        <v>48</v>
      </c>
      <c r="D273" s="103"/>
      <c r="E273" s="102"/>
      <c r="F273" s="99">
        <v>5.0999999999999996</v>
      </c>
      <c r="G273" s="102">
        <v>4.5999999999999996</v>
      </c>
      <c r="H273" s="103">
        <v>0.3</v>
      </c>
      <c r="I273" s="99">
        <v>63</v>
      </c>
      <c r="J273" s="90" t="s">
        <v>372</v>
      </c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V273" s="55"/>
      <c r="AW273" s="55"/>
      <c r="AX273" s="55"/>
      <c r="AY273" s="55"/>
      <c r="AZ273" s="55"/>
      <c r="BA273" s="55"/>
      <c r="BB273" s="55"/>
      <c r="BC273" s="55"/>
      <c r="BD273" s="55"/>
      <c r="BE273" s="55"/>
      <c r="BF273" s="55"/>
      <c r="BG273" s="55"/>
      <c r="BH273" s="55"/>
      <c r="BI273" s="55"/>
      <c r="BJ273" s="55"/>
      <c r="BK273" s="55"/>
      <c r="BL273" s="55"/>
      <c r="BM273" s="55"/>
      <c r="BN273" s="55"/>
      <c r="BO273" s="55"/>
      <c r="BP273" s="55"/>
      <c r="BQ273" s="55"/>
      <c r="BR273" s="55"/>
      <c r="BS273" s="55"/>
      <c r="BT273" s="55"/>
      <c r="BU273" s="55"/>
      <c r="BV273" s="55"/>
      <c r="BW273" s="55"/>
      <c r="BX273" s="55"/>
      <c r="BY273" s="55"/>
      <c r="BZ273" s="55"/>
      <c r="CA273" s="55"/>
      <c r="CB273" s="55"/>
      <c r="CC273" s="55"/>
      <c r="CD273" s="55"/>
      <c r="CE273" s="55"/>
      <c r="CF273" s="55"/>
      <c r="CG273" s="55"/>
      <c r="CH273" s="55"/>
      <c r="CI273" s="55"/>
      <c r="CJ273" s="55"/>
      <c r="CK273" s="55"/>
      <c r="CL273" s="55"/>
      <c r="CM273" s="55"/>
      <c r="CN273" s="55"/>
      <c r="CO273" s="55"/>
      <c r="CP273" s="55"/>
      <c r="CQ273" s="55"/>
      <c r="CR273" s="55"/>
      <c r="CS273" s="55"/>
      <c r="CT273" s="55"/>
      <c r="CU273" s="55"/>
      <c r="CV273" s="55"/>
      <c r="CW273" s="55"/>
      <c r="CX273" s="55"/>
      <c r="CY273" s="55"/>
      <c r="CZ273" s="55"/>
      <c r="DA273" s="55"/>
      <c r="DB273" s="55"/>
      <c r="DC273" s="55"/>
      <c r="DD273" s="55"/>
      <c r="DE273" s="55"/>
      <c r="DF273" s="55"/>
      <c r="DG273" s="55"/>
      <c r="DH273" s="55"/>
      <c r="DI273" s="55"/>
      <c r="DJ273" s="55"/>
      <c r="DK273" s="55"/>
      <c r="DL273" s="55"/>
      <c r="DM273" s="55"/>
      <c r="DN273" s="55"/>
      <c r="DO273" s="55"/>
      <c r="DP273" s="55"/>
      <c r="DQ273" s="55"/>
      <c r="DR273" s="55"/>
    </row>
    <row r="274" spans="1:169" s="58" customFormat="1" x14ac:dyDescent="0.25">
      <c r="A274" s="97"/>
      <c r="B274" s="71" t="s">
        <v>52</v>
      </c>
      <c r="C274" s="98"/>
      <c r="D274" s="103">
        <v>48</v>
      </c>
      <c r="E274" s="102">
        <v>48</v>
      </c>
      <c r="F274" s="99"/>
      <c r="G274" s="102"/>
      <c r="H274" s="103"/>
      <c r="I274" s="99"/>
      <c r="J274" s="90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 s="55"/>
      <c r="BS274" s="55"/>
      <c r="BT274" s="55"/>
      <c r="BU274" s="55"/>
      <c r="BV274" s="55"/>
      <c r="BW274" s="55"/>
      <c r="BX274" s="55"/>
      <c r="BY274" s="55"/>
      <c r="BZ274" s="55"/>
      <c r="CA274" s="55"/>
      <c r="CB274" s="55"/>
      <c r="CC274" s="55"/>
      <c r="CD274" s="55"/>
      <c r="CE274" s="55"/>
      <c r="CF274" s="55"/>
      <c r="CG274" s="55"/>
      <c r="CH274" s="55"/>
      <c r="CI274" s="55"/>
      <c r="CJ274" s="55"/>
      <c r="CK274" s="55"/>
      <c r="CL274" s="55"/>
      <c r="CM274" s="55"/>
      <c r="CN274" s="55"/>
      <c r="CO274" s="55"/>
      <c r="CP274" s="55"/>
      <c r="CQ274" s="55"/>
      <c r="CR274" s="55"/>
      <c r="CS274" s="55"/>
      <c r="CT274" s="55"/>
      <c r="CU274" s="55"/>
      <c r="CV274" s="55"/>
      <c r="CW274" s="55"/>
      <c r="CX274" s="55"/>
      <c r="CY274" s="55"/>
      <c r="CZ274" s="55"/>
      <c r="DA274" s="55"/>
      <c r="DB274" s="55"/>
      <c r="DC274" s="55"/>
      <c r="DD274" s="55"/>
      <c r="DE274" s="55"/>
      <c r="DF274" s="55"/>
      <c r="DG274" s="55"/>
      <c r="DH274" s="55"/>
      <c r="DI274" s="55"/>
      <c r="DJ274" s="55"/>
      <c r="DK274" s="55"/>
      <c r="DL274" s="55"/>
      <c r="DM274" s="55"/>
      <c r="DN274" s="55"/>
      <c r="DO274" s="55"/>
      <c r="DP274" s="55"/>
      <c r="DQ274" s="55"/>
      <c r="DR274" s="55"/>
    </row>
    <row r="275" spans="1:169" s="60" customFormat="1" ht="17.25" customHeight="1" thickBot="1" x14ac:dyDescent="0.3">
      <c r="A275" s="104" t="s">
        <v>391</v>
      </c>
      <c r="B275" s="67"/>
      <c r="C275" s="73">
        <v>130</v>
      </c>
      <c r="D275" s="105"/>
      <c r="E275" s="73"/>
      <c r="F275" s="105">
        <v>3.25</v>
      </c>
      <c r="G275" s="73">
        <v>5.3</v>
      </c>
      <c r="H275" s="105">
        <v>25.3</v>
      </c>
      <c r="I275" s="169">
        <v>162</v>
      </c>
      <c r="J275" s="105" t="s">
        <v>392</v>
      </c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</row>
    <row r="276" spans="1:169" s="60" customFormat="1" x14ac:dyDescent="0.25">
      <c r="A276" s="170"/>
      <c r="B276" s="171" t="s">
        <v>43</v>
      </c>
      <c r="C276" s="172"/>
      <c r="D276" s="173">
        <v>202.5</v>
      </c>
      <c r="E276" s="174">
        <v>162</v>
      </c>
      <c r="F276" s="173"/>
      <c r="G276" s="175"/>
      <c r="H276" s="176"/>
      <c r="I276" s="177"/>
      <c r="J276" s="1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</row>
    <row r="277" spans="1:169" s="60" customFormat="1" x14ac:dyDescent="0.25">
      <c r="A277" s="104"/>
      <c r="B277" s="67" t="s">
        <v>34</v>
      </c>
      <c r="C277" s="105"/>
      <c r="D277" s="72">
        <v>12.86</v>
      </c>
      <c r="E277" s="109">
        <v>10.8</v>
      </c>
      <c r="F277" s="108"/>
      <c r="G277" s="110"/>
      <c r="H277" s="73"/>
      <c r="I277" s="198"/>
      <c r="J277" s="105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</row>
    <row r="278" spans="1:169" s="60" customFormat="1" x14ac:dyDescent="0.25">
      <c r="A278" s="104"/>
      <c r="B278" s="67" t="s">
        <v>33</v>
      </c>
      <c r="C278" s="105"/>
      <c r="D278" s="72">
        <v>19.239999999999998</v>
      </c>
      <c r="E278" s="109">
        <v>14.47</v>
      </c>
      <c r="F278" s="108"/>
      <c r="G278" s="110"/>
      <c r="H278" s="73"/>
      <c r="I278" s="198"/>
      <c r="J278" s="105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</row>
    <row r="279" spans="1:169" s="60" customFormat="1" x14ac:dyDescent="0.25">
      <c r="A279" s="104"/>
      <c r="B279" s="67" t="s">
        <v>44</v>
      </c>
      <c r="C279" s="110"/>
      <c r="D279" s="72">
        <v>1.56</v>
      </c>
      <c r="E279" s="109">
        <v>1.56</v>
      </c>
      <c r="F279" s="108"/>
      <c r="G279" s="110"/>
      <c r="H279" s="73"/>
      <c r="I279" s="198"/>
      <c r="J279" s="105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</row>
    <row r="280" spans="1:169" s="60" customFormat="1" x14ac:dyDescent="0.25">
      <c r="A280" s="104"/>
      <c r="B280" s="67" t="s">
        <v>20</v>
      </c>
      <c r="C280" s="110"/>
      <c r="D280" s="72">
        <v>4</v>
      </c>
      <c r="E280" s="109">
        <v>4</v>
      </c>
      <c r="F280" s="108"/>
      <c r="G280" s="110"/>
      <c r="H280" s="73"/>
      <c r="I280" s="198"/>
      <c r="J280" s="105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</row>
    <row r="281" spans="1:169" s="60" customFormat="1" x14ac:dyDescent="0.25">
      <c r="A281" s="104"/>
      <c r="B281" s="67" t="s">
        <v>18</v>
      </c>
      <c r="C281" s="110"/>
      <c r="D281" s="72">
        <v>1.7</v>
      </c>
      <c r="E281" s="109">
        <v>1.7</v>
      </c>
      <c r="F281" s="108"/>
      <c r="G281" s="105"/>
      <c r="H281" s="73"/>
      <c r="I281" s="198"/>
      <c r="J281" s="105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</row>
    <row r="282" spans="1:169" s="60" customFormat="1" x14ac:dyDescent="0.25">
      <c r="A282" s="104"/>
      <c r="B282" s="67" t="s">
        <v>37</v>
      </c>
      <c r="C282" s="110"/>
      <c r="D282" s="72">
        <v>6</v>
      </c>
      <c r="E282" s="109">
        <v>6</v>
      </c>
      <c r="F282" s="108"/>
      <c r="G282" s="105"/>
      <c r="H282" s="73"/>
      <c r="I282" s="198"/>
      <c r="J282" s="105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</row>
    <row r="283" spans="1:169" s="60" customFormat="1" x14ac:dyDescent="0.25">
      <c r="A283" s="104"/>
      <c r="B283" s="67" t="s">
        <v>40</v>
      </c>
      <c r="C283" s="110"/>
      <c r="D283" s="72">
        <v>1</v>
      </c>
      <c r="E283" s="109">
        <v>1</v>
      </c>
      <c r="F283" s="108"/>
      <c r="G283" s="150"/>
      <c r="H283" s="67"/>
      <c r="I283" s="198"/>
      <c r="J283" s="105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</row>
    <row r="284" spans="1:169" s="35" customFormat="1" x14ac:dyDescent="0.25">
      <c r="A284" s="104" t="s">
        <v>164</v>
      </c>
      <c r="B284" s="67"/>
      <c r="C284" s="105" t="s">
        <v>276</v>
      </c>
      <c r="D284" s="106"/>
      <c r="E284" s="107"/>
      <c r="F284" s="108">
        <v>0.06</v>
      </c>
      <c r="G284" s="109">
        <v>0.02</v>
      </c>
      <c r="H284" s="72">
        <v>4.99</v>
      </c>
      <c r="I284" s="109">
        <v>20</v>
      </c>
      <c r="J284" s="90" t="s">
        <v>274</v>
      </c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  <c r="DE284" s="27"/>
      <c r="DF284" s="27"/>
      <c r="DG284" s="27"/>
      <c r="DH284" s="27"/>
      <c r="DI284" s="27"/>
      <c r="DJ284" s="27"/>
      <c r="DK284" s="27"/>
      <c r="DL284" s="27"/>
      <c r="DM284" s="27"/>
      <c r="DN284" s="27"/>
      <c r="DO284" s="27"/>
      <c r="DP284" s="27"/>
      <c r="DQ284" s="27"/>
      <c r="DR284" s="27"/>
      <c r="DS284" s="27"/>
      <c r="DT284" s="27"/>
      <c r="DU284" s="27"/>
      <c r="DV284" s="27"/>
      <c r="DW284" s="27"/>
      <c r="DX284" s="27"/>
      <c r="DY284" s="27"/>
      <c r="DZ284" s="27"/>
      <c r="EA284" s="27"/>
      <c r="EB284" s="27"/>
      <c r="EC284" s="27"/>
      <c r="ED284" s="27"/>
      <c r="EE284" s="27"/>
      <c r="EF284" s="27"/>
      <c r="EG284" s="27"/>
      <c r="EH284" s="27"/>
      <c r="EI284" s="27"/>
      <c r="EJ284" s="27"/>
      <c r="EK284" s="27"/>
      <c r="EL284" s="27"/>
      <c r="EM284" s="27"/>
      <c r="EN284" s="27"/>
      <c r="EO284" s="27"/>
      <c r="EP284" s="27"/>
      <c r="EQ284" s="27"/>
      <c r="ER284" s="27"/>
      <c r="ES284" s="27"/>
      <c r="ET284" s="27"/>
      <c r="EU284" s="27"/>
      <c r="EV284" s="27"/>
      <c r="EW284" s="27"/>
      <c r="EX284" s="27"/>
      <c r="EY284" s="27"/>
      <c r="EZ284" s="27"/>
      <c r="FA284" s="27"/>
      <c r="FB284" s="27"/>
      <c r="FC284" s="27"/>
      <c r="FD284" s="27"/>
      <c r="FE284" s="27"/>
      <c r="FF284" s="27"/>
      <c r="FG284" s="27"/>
      <c r="FH284" s="27"/>
      <c r="FI284" s="27"/>
      <c r="FJ284" s="27"/>
      <c r="FK284" s="27"/>
      <c r="FL284" s="27"/>
      <c r="FM284" s="27"/>
    </row>
    <row r="285" spans="1:169" s="35" customFormat="1" x14ac:dyDescent="0.25">
      <c r="A285" s="104"/>
      <c r="B285" s="67" t="s">
        <v>61</v>
      </c>
      <c r="C285" s="110"/>
      <c r="D285" s="73">
        <v>0.3</v>
      </c>
      <c r="E285" s="105">
        <v>0.3</v>
      </c>
      <c r="F285" s="108"/>
      <c r="G285" s="108"/>
      <c r="H285" s="109"/>
      <c r="I285" s="109"/>
      <c r="J285" s="90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  <c r="DB285" s="27"/>
      <c r="DC285" s="27"/>
      <c r="DD285" s="27"/>
      <c r="DE285" s="27"/>
      <c r="DF285" s="27"/>
      <c r="DG285" s="27"/>
      <c r="DH285" s="27"/>
      <c r="DI285" s="27"/>
      <c r="DJ285" s="27"/>
      <c r="DK285" s="27"/>
      <c r="DL285" s="27"/>
      <c r="DM285" s="27"/>
      <c r="DN285" s="27"/>
      <c r="DO285" s="27"/>
      <c r="DP285" s="27"/>
      <c r="DQ285" s="27"/>
      <c r="DR285" s="27"/>
      <c r="DS285" s="27"/>
      <c r="DT285" s="27"/>
      <c r="DU285" s="27"/>
      <c r="DV285" s="27"/>
      <c r="DW285" s="27"/>
      <c r="DX285" s="27"/>
      <c r="DY285" s="27"/>
      <c r="DZ285" s="27"/>
      <c r="EA285" s="27"/>
      <c r="EB285" s="27"/>
      <c r="EC285" s="27"/>
      <c r="ED285" s="27"/>
      <c r="EE285" s="27"/>
      <c r="EF285" s="27"/>
      <c r="EG285" s="27"/>
      <c r="EH285" s="27"/>
      <c r="EI285" s="27"/>
      <c r="EJ285" s="27"/>
      <c r="EK285" s="27"/>
      <c r="EL285" s="27"/>
      <c r="EM285" s="27"/>
      <c r="EN285" s="27"/>
      <c r="EO285" s="27"/>
      <c r="EP285" s="27"/>
      <c r="EQ285" s="27"/>
      <c r="ER285" s="27"/>
      <c r="ES285" s="27"/>
      <c r="ET285" s="27"/>
      <c r="EU285" s="27"/>
      <c r="EV285" s="27"/>
      <c r="EW285" s="27"/>
      <c r="EX285" s="27"/>
      <c r="EY285" s="27"/>
      <c r="EZ285" s="27"/>
      <c r="FA285" s="27"/>
      <c r="FB285" s="27"/>
      <c r="FC285" s="27"/>
      <c r="FD285" s="27"/>
      <c r="FE285" s="27"/>
      <c r="FF285" s="27"/>
      <c r="FG285" s="27"/>
      <c r="FH285" s="27"/>
      <c r="FI285" s="27"/>
      <c r="FJ285" s="27"/>
      <c r="FK285" s="27"/>
      <c r="FL285" s="27"/>
      <c r="FM285" s="27"/>
    </row>
    <row r="286" spans="1:169" s="35" customFormat="1" x14ac:dyDescent="0.25">
      <c r="A286" s="104"/>
      <c r="B286" s="67" t="s">
        <v>51</v>
      </c>
      <c r="C286" s="110"/>
      <c r="D286" s="73">
        <v>5</v>
      </c>
      <c r="E286" s="105">
        <v>5</v>
      </c>
      <c r="F286" s="108"/>
      <c r="G286" s="108"/>
      <c r="H286" s="109"/>
      <c r="I286" s="108"/>
      <c r="J286" s="90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  <c r="DF286" s="27"/>
      <c r="DG286" s="27"/>
      <c r="DH286" s="27"/>
      <c r="DI286" s="27"/>
      <c r="DJ286" s="27"/>
      <c r="DK286" s="27"/>
      <c r="DL286" s="27"/>
      <c r="DM286" s="27"/>
      <c r="DN286" s="27"/>
      <c r="DO286" s="27"/>
      <c r="DP286" s="27"/>
      <c r="DQ286" s="27"/>
      <c r="DR286" s="27"/>
      <c r="DS286" s="27"/>
      <c r="DT286" s="27"/>
      <c r="DU286" s="27"/>
      <c r="DV286" s="27"/>
      <c r="DW286" s="27"/>
      <c r="DX286" s="27"/>
      <c r="DY286" s="27"/>
      <c r="DZ286" s="27"/>
      <c r="EA286" s="27"/>
      <c r="EB286" s="27"/>
      <c r="EC286" s="27"/>
      <c r="ED286" s="27"/>
      <c r="EE286" s="27"/>
      <c r="EF286" s="27"/>
      <c r="EG286" s="27"/>
      <c r="EH286" s="27"/>
      <c r="EI286" s="27"/>
      <c r="EJ286" s="27"/>
      <c r="EK286" s="27"/>
      <c r="EL286" s="27"/>
      <c r="EM286" s="27"/>
      <c r="EN286" s="27"/>
      <c r="EO286" s="27"/>
      <c r="EP286" s="27"/>
      <c r="EQ286" s="27"/>
      <c r="ER286" s="27"/>
      <c r="ES286" s="27"/>
      <c r="ET286" s="27"/>
      <c r="EU286" s="27"/>
      <c r="EV286" s="27"/>
      <c r="EW286" s="27"/>
      <c r="EX286" s="27"/>
      <c r="EY286" s="27"/>
      <c r="EZ286" s="27"/>
      <c r="FA286" s="27"/>
      <c r="FB286" s="27"/>
      <c r="FC286" s="27"/>
      <c r="FD286" s="27"/>
      <c r="FE286" s="27"/>
      <c r="FF286" s="27"/>
      <c r="FG286" s="27"/>
      <c r="FH286" s="27"/>
      <c r="FI286" s="27"/>
      <c r="FJ286" s="27"/>
      <c r="FK286" s="27"/>
      <c r="FL286" s="27"/>
      <c r="FM286" s="27"/>
    </row>
    <row r="287" spans="1:169" s="35" customFormat="1" x14ac:dyDescent="0.25">
      <c r="A287" s="104"/>
      <c r="B287" s="67" t="s">
        <v>17</v>
      </c>
      <c r="C287" s="110"/>
      <c r="D287" s="73">
        <v>180</v>
      </c>
      <c r="E287" s="105">
        <v>180</v>
      </c>
      <c r="F287" s="108"/>
      <c r="G287" s="108"/>
      <c r="H287" s="109"/>
      <c r="I287" s="108"/>
      <c r="J287" s="90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  <c r="DF287" s="27"/>
      <c r="DG287" s="27"/>
      <c r="DH287" s="27"/>
      <c r="DI287" s="27"/>
      <c r="DJ287" s="27"/>
      <c r="DK287" s="27"/>
      <c r="DL287" s="27"/>
      <c r="DM287" s="27"/>
      <c r="DN287" s="27"/>
      <c r="DO287" s="27"/>
      <c r="DP287" s="27"/>
      <c r="DQ287" s="27"/>
      <c r="DR287" s="27"/>
      <c r="DS287" s="27"/>
      <c r="DT287" s="27"/>
      <c r="DU287" s="27"/>
      <c r="DV287" s="27"/>
      <c r="DW287" s="27"/>
      <c r="DX287" s="27"/>
      <c r="DY287" s="27"/>
      <c r="DZ287" s="27"/>
      <c r="EA287" s="27"/>
      <c r="EB287" s="27"/>
      <c r="EC287" s="27"/>
      <c r="ED287" s="27"/>
      <c r="EE287" s="27"/>
      <c r="EF287" s="27"/>
      <c r="EG287" s="27"/>
      <c r="EH287" s="27"/>
      <c r="EI287" s="27"/>
      <c r="EJ287" s="27"/>
      <c r="EK287" s="27"/>
      <c r="EL287" s="27"/>
      <c r="EM287" s="27"/>
      <c r="EN287" s="27"/>
      <c r="EO287" s="27"/>
      <c r="EP287" s="27"/>
      <c r="EQ287" s="27"/>
      <c r="ER287" s="27"/>
      <c r="ES287" s="27"/>
      <c r="ET287" s="27"/>
      <c r="EU287" s="27"/>
      <c r="EV287" s="27"/>
      <c r="EW287" s="27"/>
      <c r="EX287" s="27"/>
      <c r="EY287" s="27"/>
      <c r="EZ287" s="27"/>
      <c r="FA287" s="27"/>
      <c r="FB287" s="27"/>
      <c r="FC287" s="27"/>
      <c r="FD287" s="27"/>
      <c r="FE287" s="27"/>
      <c r="FF287" s="27"/>
      <c r="FG287" s="27"/>
      <c r="FH287" s="27"/>
      <c r="FI287" s="27"/>
      <c r="FJ287" s="27"/>
      <c r="FK287" s="27"/>
      <c r="FL287" s="27"/>
      <c r="FM287" s="27"/>
    </row>
    <row r="288" spans="1:169" s="26" customFormat="1" ht="16.5" thickBot="1" x14ac:dyDescent="0.3">
      <c r="A288" s="97" t="s">
        <v>39</v>
      </c>
      <c r="B288" s="71"/>
      <c r="C288" s="98">
        <v>20</v>
      </c>
      <c r="D288" s="102">
        <v>20</v>
      </c>
      <c r="E288" s="102">
        <v>20</v>
      </c>
      <c r="F288" s="102">
        <v>1.52</v>
      </c>
      <c r="G288" s="103">
        <v>0.16</v>
      </c>
      <c r="H288" s="102">
        <v>9.84</v>
      </c>
      <c r="I288" s="103">
        <v>47</v>
      </c>
      <c r="J288" s="90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</row>
    <row r="289" spans="1:116" ht="16.5" thickBot="1" x14ac:dyDescent="0.3">
      <c r="A289" s="134" t="s">
        <v>26</v>
      </c>
      <c r="B289" s="135"/>
      <c r="C289" s="136">
        <v>543</v>
      </c>
      <c r="D289" s="156"/>
      <c r="E289" s="136"/>
      <c r="F289" s="158">
        <v>16.670000000000002</v>
      </c>
      <c r="G289" s="158">
        <v>18.739999999999998</v>
      </c>
      <c r="H289" s="158">
        <v>75.149999999999991</v>
      </c>
      <c r="I289" s="158">
        <v>539</v>
      </c>
      <c r="J289" s="96"/>
    </row>
    <row r="290" spans="1:116" ht="16.5" thickBot="1" x14ac:dyDescent="0.3">
      <c r="A290" s="112" t="s">
        <v>62</v>
      </c>
      <c r="B290" s="113"/>
      <c r="C290" s="114">
        <v>1768.5</v>
      </c>
      <c r="D290" s="95"/>
      <c r="E290" s="94"/>
      <c r="F290" s="94">
        <v>47.760000000000005</v>
      </c>
      <c r="G290" s="94">
        <v>54.789999999999992</v>
      </c>
      <c r="H290" s="94">
        <v>241.89999999999998</v>
      </c>
      <c r="I290" s="94">
        <v>1642.5</v>
      </c>
      <c r="J290" s="96"/>
    </row>
    <row r="291" spans="1:116" x14ac:dyDescent="0.25">
      <c r="C291" s="159"/>
      <c r="D291" s="103"/>
      <c r="E291" s="103"/>
      <c r="F291" s="103"/>
      <c r="G291" s="103"/>
      <c r="H291" s="103"/>
      <c r="I291" s="120"/>
      <c r="J291" s="118"/>
    </row>
    <row r="292" spans="1:116" ht="16.5" thickBot="1" x14ac:dyDescent="0.3">
      <c r="A292" s="71" t="s">
        <v>95</v>
      </c>
      <c r="C292" s="126"/>
      <c r="I292" s="145"/>
      <c r="J292" s="126"/>
    </row>
    <row r="293" spans="1:116" ht="31.5" x14ac:dyDescent="0.25">
      <c r="A293" s="75" t="s">
        <v>246</v>
      </c>
      <c r="B293" s="76"/>
      <c r="C293" s="77" t="s">
        <v>242</v>
      </c>
      <c r="D293" s="78" t="s">
        <v>3</v>
      </c>
      <c r="E293" s="79" t="s">
        <v>3</v>
      </c>
      <c r="F293" s="476" t="s">
        <v>243</v>
      </c>
      <c r="G293" s="477"/>
      <c r="H293" s="478"/>
      <c r="I293" s="78" t="s">
        <v>4</v>
      </c>
      <c r="J293" s="80" t="s">
        <v>244</v>
      </c>
    </row>
    <row r="294" spans="1:116" ht="16.5" thickBot="1" x14ac:dyDescent="0.3">
      <c r="A294" s="81" t="s">
        <v>245</v>
      </c>
      <c r="B294" s="82"/>
      <c r="C294" s="83"/>
      <c r="D294" s="84" t="s">
        <v>5</v>
      </c>
      <c r="E294" s="85" t="s">
        <v>5</v>
      </c>
      <c r="F294" s="86"/>
      <c r="G294" s="87"/>
      <c r="H294" s="88"/>
      <c r="I294" s="84" t="s">
        <v>6</v>
      </c>
      <c r="J294" s="90"/>
    </row>
    <row r="295" spans="1:116" ht="16.5" thickBot="1" x14ac:dyDescent="0.3">
      <c r="A295" s="91"/>
      <c r="B295" s="92"/>
      <c r="C295" s="93"/>
      <c r="D295" s="94" t="s">
        <v>7</v>
      </c>
      <c r="E295" s="94" t="s">
        <v>8</v>
      </c>
      <c r="F295" s="94" t="s">
        <v>9</v>
      </c>
      <c r="G295" s="94" t="s">
        <v>10</v>
      </c>
      <c r="H295" s="95" t="s">
        <v>11</v>
      </c>
      <c r="I295" s="95" t="s">
        <v>12</v>
      </c>
      <c r="J295" s="96"/>
    </row>
    <row r="296" spans="1:116" x14ac:dyDescent="0.25">
      <c r="A296" s="97"/>
      <c r="B296" s="118" t="s">
        <v>13</v>
      </c>
      <c r="C296" s="119"/>
      <c r="D296" s="103"/>
      <c r="E296" s="121"/>
      <c r="F296" s="121"/>
      <c r="G296" s="144"/>
      <c r="H296" s="121"/>
      <c r="I296" s="144"/>
      <c r="J296" s="90"/>
    </row>
    <row r="297" spans="1:116" s="37" customFormat="1" ht="31.5" x14ac:dyDescent="0.25">
      <c r="A297" s="97" t="s">
        <v>183</v>
      </c>
      <c r="B297" s="71"/>
      <c r="C297" s="98" t="s">
        <v>430</v>
      </c>
      <c r="D297" s="101"/>
      <c r="E297" s="89"/>
      <c r="F297" s="99">
        <v>8</v>
      </c>
      <c r="G297" s="102">
        <v>6.6</v>
      </c>
      <c r="H297" s="102">
        <v>26</v>
      </c>
      <c r="I297" s="103">
        <v>195.4</v>
      </c>
      <c r="J297" s="90" t="s">
        <v>197</v>
      </c>
      <c r="K297" s="132"/>
      <c r="L297" s="132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</row>
    <row r="298" spans="1:116" s="37" customFormat="1" x14ac:dyDescent="0.25">
      <c r="A298" s="97"/>
      <c r="B298" s="71" t="s">
        <v>102</v>
      </c>
      <c r="C298" s="98"/>
      <c r="D298" s="99">
        <v>30</v>
      </c>
      <c r="E298" s="102">
        <v>30</v>
      </c>
      <c r="F298" s="99"/>
      <c r="G298" s="102"/>
      <c r="H298" s="102"/>
      <c r="I298" s="103"/>
      <c r="J298" s="67"/>
      <c r="K298" s="132"/>
      <c r="L298" s="132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</row>
    <row r="299" spans="1:116" s="37" customFormat="1" x14ac:dyDescent="0.25">
      <c r="A299" s="97"/>
      <c r="B299" s="71" t="s">
        <v>16</v>
      </c>
      <c r="C299" s="98"/>
      <c r="D299" s="99">
        <v>88</v>
      </c>
      <c r="E299" s="102">
        <v>88</v>
      </c>
      <c r="F299" s="99"/>
      <c r="G299" s="102"/>
      <c r="H299" s="102"/>
      <c r="I299" s="103"/>
      <c r="J299" s="67"/>
      <c r="K299" s="132"/>
      <c r="L299" s="132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</row>
    <row r="300" spans="1:116" s="37" customFormat="1" x14ac:dyDescent="0.25">
      <c r="A300" s="97"/>
      <c r="B300" s="71" t="s">
        <v>17</v>
      </c>
      <c r="C300" s="98"/>
      <c r="D300" s="99">
        <v>88</v>
      </c>
      <c r="E300" s="102">
        <v>88</v>
      </c>
      <c r="F300" s="99"/>
      <c r="G300" s="102"/>
      <c r="H300" s="102"/>
      <c r="I300" s="103"/>
      <c r="J300" s="67"/>
      <c r="K300" s="132"/>
      <c r="L300" s="132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</row>
    <row r="301" spans="1:116" s="37" customFormat="1" x14ac:dyDescent="0.25">
      <c r="A301" s="97"/>
      <c r="B301" s="71" t="s">
        <v>18</v>
      </c>
      <c r="C301" s="98"/>
      <c r="D301" s="99">
        <v>1</v>
      </c>
      <c r="E301" s="102">
        <v>1</v>
      </c>
      <c r="F301" s="99"/>
      <c r="G301" s="102"/>
      <c r="H301" s="102"/>
      <c r="I301" s="103"/>
      <c r="J301" s="67"/>
      <c r="K301" s="132"/>
      <c r="L301" s="132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</row>
    <row r="302" spans="1:116" s="37" customFormat="1" x14ac:dyDescent="0.25">
      <c r="A302" s="97"/>
      <c r="B302" s="71" t="s">
        <v>19</v>
      </c>
      <c r="C302" s="98"/>
      <c r="D302" s="99">
        <v>1</v>
      </c>
      <c r="E302" s="102">
        <v>1</v>
      </c>
      <c r="F302" s="99"/>
      <c r="G302" s="102"/>
      <c r="H302" s="102"/>
      <c r="I302" s="103"/>
      <c r="J302" s="67"/>
      <c r="K302" s="132"/>
      <c r="L302" s="132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</row>
    <row r="303" spans="1:116" s="37" customFormat="1" x14ac:dyDescent="0.25">
      <c r="A303" s="97"/>
      <c r="B303" s="71" t="s">
        <v>20</v>
      </c>
      <c r="C303" s="98"/>
      <c r="D303" s="102">
        <v>3</v>
      </c>
      <c r="E303" s="102">
        <v>3</v>
      </c>
      <c r="F303" s="99"/>
      <c r="G303" s="102"/>
      <c r="H303" s="102"/>
      <c r="I303" s="103"/>
      <c r="J303" s="67"/>
      <c r="K303" s="132"/>
      <c r="L303" s="132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</row>
    <row r="304" spans="1:116" ht="31.5" x14ac:dyDescent="0.25">
      <c r="A304" s="97" t="s">
        <v>21</v>
      </c>
      <c r="C304" s="98">
        <v>180</v>
      </c>
      <c r="D304" s="89"/>
      <c r="E304" s="89"/>
      <c r="F304" s="99">
        <v>1.2166666666666666</v>
      </c>
      <c r="G304" s="102">
        <v>1.3416666666666668</v>
      </c>
      <c r="H304" s="102">
        <v>11.941666666666666</v>
      </c>
      <c r="I304" s="99">
        <v>65</v>
      </c>
      <c r="J304" s="90" t="s">
        <v>349</v>
      </c>
    </row>
    <row r="305" spans="1:138" x14ac:dyDescent="0.25">
      <c r="A305" s="97"/>
      <c r="B305" s="71" t="s">
        <v>22</v>
      </c>
      <c r="C305" s="98"/>
      <c r="D305" s="102">
        <v>1.5</v>
      </c>
      <c r="E305" s="102">
        <v>1.5</v>
      </c>
      <c r="F305" s="99"/>
      <c r="G305" s="99"/>
      <c r="H305" s="99"/>
      <c r="I305" s="99"/>
      <c r="J305" s="90"/>
    </row>
    <row r="306" spans="1:138" x14ac:dyDescent="0.25">
      <c r="A306" s="97"/>
      <c r="B306" s="71" t="s">
        <v>18</v>
      </c>
      <c r="C306" s="98"/>
      <c r="D306" s="102">
        <v>8</v>
      </c>
      <c r="E306" s="102">
        <v>8</v>
      </c>
      <c r="F306" s="99"/>
      <c r="G306" s="102"/>
      <c r="H306" s="102"/>
      <c r="I306" s="99"/>
      <c r="J306" s="90"/>
    </row>
    <row r="307" spans="1:138" x14ac:dyDescent="0.25">
      <c r="A307" s="124"/>
      <c r="B307" s="71" t="s">
        <v>16</v>
      </c>
      <c r="C307" s="98"/>
      <c r="D307" s="102">
        <v>90</v>
      </c>
      <c r="E307" s="102">
        <v>90</v>
      </c>
      <c r="F307" s="99"/>
      <c r="G307" s="102"/>
      <c r="H307" s="102"/>
      <c r="I307" s="99"/>
      <c r="J307" s="90"/>
    </row>
    <row r="308" spans="1:138" x14ac:dyDescent="0.25">
      <c r="A308" s="124"/>
      <c r="B308" s="71" t="s">
        <v>17</v>
      </c>
      <c r="C308" s="98"/>
      <c r="D308" s="102">
        <v>108</v>
      </c>
      <c r="E308" s="102">
        <v>108</v>
      </c>
      <c r="F308" s="99"/>
      <c r="G308" s="102"/>
      <c r="H308" s="102"/>
      <c r="I308" s="99"/>
      <c r="J308" s="90"/>
    </row>
    <row r="309" spans="1:138" s="26" customFormat="1" ht="31.5" x14ac:dyDescent="0.25">
      <c r="A309" s="97" t="s">
        <v>67</v>
      </c>
      <c r="B309" s="71"/>
      <c r="C309" s="111" t="s">
        <v>429</v>
      </c>
      <c r="D309" s="89"/>
      <c r="E309" s="89"/>
      <c r="F309" s="99">
        <v>4</v>
      </c>
      <c r="G309" s="102">
        <v>6</v>
      </c>
      <c r="H309" s="103">
        <v>12.83</v>
      </c>
      <c r="I309" s="99">
        <v>122</v>
      </c>
      <c r="J309" s="90" t="s">
        <v>257</v>
      </c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</row>
    <row r="310" spans="1:138" s="26" customFormat="1" x14ac:dyDescent="0.25">
      <c r="A310" s="97"/>
      <c r="B310" s="71" t="s">
        <v>25</v>
      </c>
      <c r="C310" s="98"/>
      <c r="D310" s="102">
        <v>25</v>
      </c>
      <c r="E310" s="102">
        <v>25</v>
      </c>
      <c r="F310" s="99"/>
      <c r="G310" s="102"/>
      <c r="H310" s="102"/>
      <c r="I310" s="99"/>
      <c r="J310" s="9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</row>
    <row r="311" spans="1:138" s="26" customFormat="1" x14ac:dyDescent="0.25">
      <c r="A311" s="97"/>
      <c r="B311" s="71" t="s">
        <v>68</v>
      </c>
      <c r="C311" s="98"/>
      <c r="D311" s="99">
        <v>7.14</v>
      </c>
      <c r="E311" s="102">
        <v>7</v>
      </c>
      <c r="F311" s="99"/>
      <c r="G311" s="102"/>
      <c r="H311" s="102"/>
      <c r="I311" s="99"/>
      <c r="J311" s="90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</row>
    <row r="312" spans="1:138" s="26" customFormat="1" ht="16.5" thickBot="1" x14ac:dyDescent="0.3">
      <c r="A312" s="147"/>
      <c r="B312" s="71" t="s">
        <v>20</v>
      </c>
      <c r="C312" s="98"/>
      <c r="D312" s="102">
        <v>3</v>
      </c>
      <c r="E312" s="102">
        <v>3</v>
      </c>
      <c r="F312" s="148" t="s">
        <v>1</v>
      </c>
      <c r="G312" s="128"/>
      <c r="H312" s="128"/>
      <c r="I312" s="149"/>
      <c r="J312" s="90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</row>
    <row r="313" spans="1:138" ht="16.5" thickBot="1" x14ac:dyDescent="0.3">
      <c r="A313" s="112" t="s">
        <v>26</v>
      </c>
      <c r="B313" s="113"/>
      <c r="C313" s="114">
        <v>418</v>
      </c>
      <c r="D313" s="95"/>
      <c r="E313" s="94"/>
      <c r="F313" s="94">
        <v>13.216666666666667</v>
      </c>
      <c r="G313" s="94">
        <v>13.941666666666666</v>
      </c>
      <c r="H313" s="94">
        <v>50.771666666666661</v>
      </c>
      <c r="I313" s="94">
        <v>382.4</v>
      </c>
      <c r="J313" s="96"/>
    </row>
    <row r="314" spans="1:138" x14ac:dyDescent="0.25">
      <c r="A314" s="97" t="s">
        <v>49</v>
      </c>
      <c r="C314" s="98">
        <v>85</v>
      </c>
      <c r="D314" s="115">
        <v>96.9</v>
      </c>
      <c r="E314" s="98">
        <v>85</v>
      </c>
      <c r="F314" s="99">
        <v>0.34</v>
      </c>
      <c r="G314" s="102">
        <v>0.34</v>
      </c>
      <c r="H314" s="103">
        <v>11.27</v>
      </c>
      <c r="I314" s="102">
        <v>49</v>
      </c>
      <c r="J314" s="90" t="s">
        <v>290</v>
      </c>
    </row>
    <row r="315" spans="1:138" ht="16.5" thickBot="1" x14ac:dyDescent="0.3">
      <c r="A315" s="97" t="s">
        <v>200</v>
      </c>
      <c r="C315" s="98"/>
      <c r="D315" s="115"/>
      <c r="E315" s="98"/>
      <c r="F315" s="99"/>
      <c r="G315" s="102"/>
      <c r="H315" s="103"/>
      <c r="I315" s="102"/>
      <c r="J315" s="90"/>
    </row>
    <row r="316" spans="1:138" ht="16.5" thickBot="1" x14ac:dyDescent="0.3">
      <c r="A316" s="112" t="s">
        <v>26</v>
      </c>
      <c r="B316" s="113"/>
      <c r="C316" s="114">
        <v>85</v>
      </c>
      <c r="D316" s="160"/>
      <c r="E316" s="116"/>
      <c r="F316" s="94">
        <v>0.34</v>
      </c>
      <c r="G316" s="94">
        <v>0.34</v>
      </c>
      <c r="H316" s="94">
        <v>11.27</v>
      </c>
      <c r="I316" s="94">
        <v>49</v>
      </c>
      <c r="J316" s="96"/>
    </row>
    <row r="317" spans="1:138" ht="16.5" thickBot="1" x14ac:dyDescent="0.3">
      <c r="A317" s="117"/>
      <c r="B317" s="118"/>
      <c r="C317" s="119">
        <v>503</v>
      </c>
      <c r="D317" s="144"/>
      <c r="E317" s="121"/>
      <c r="F317" s="120">
        <v>13.556666666666667</v>
      </c>
      <c r="G317" s="120">
        <v>14.281666666666666</v>
      </c>
      <c r="H317" s="120">
        <v>62.041666666666657</v>
      </c>
      <c r="I317" s="120">
        <v>431.4</v>
      </c>
      <c r="J317" s="90"/>
    </row>
    <row r="318" spans="1:138" x14ac:dyDescent="0.25">
      <c r="A318" s="117"/>
      <c r="B318" s="118" t="s">
        <v>29</v>
      </c>
      <c r="C318" s="119"/>
      <c r="D318" s="120"/>
      <c r="E318" s="121"/>
      <c r="F318" s="120"/>
      <c r="G318" s="79"/>
      <c r="H318" s="120"/>
      <c r="I318" s="78"/>
      <c r="J318" s="90"/>
    </row>
    <row r="319" spans="1:138" ht="31.5" x14ac:dyDescent="0.25">
      <c r="A319" s="97" t="s">
        <v>383</v>
      </c>
      <c r="C319" s="98">
        <v>50</v>
      </c>
      <c r="D319" s="103"/>
      <c r="E319" s="102"/>
      <c r="F319" s="103">
        <v>1.3</v>
      </c>
      <c r="G319" s="102">
        <v>2.5</v>
      </c>
      <c r="H319" s="103">
        <v>6</v>
      </c>
      <c r="I319" s="99">
        <v>51</v>
      </c>
      <c r="J319" s="102" t="s">
        <v>384</v>
      </c>
    </row>
    <row r="320" spans="1:138" x14ac:dyDescent="0.25">
      <c r="A320" s="97"/>
      <c r="B320" s="71" t="s">
        <v>192</v>
      </c>
      <c r="C320" s="98"/>
      <c r="D320" s="103">
        <v>38.619999999999997</v>
      </c>
      <c r="E320" s="102">
        <v>28.4</v>
      </c>
      <c r="F320" s="103"/>
      <c r="G320" s="102"/>
      <c r="H320" s="103"/>
      <c r="I320" s="99"/>
      <c r="J320" s="183"/>
    </row>
    <row r="321" spans="1:122" x14ac:dyDescent="0.25">
      <c r="A321" s="97"/>
      <c r="B321" s="71" t="s">
        <v>194</v>
      </c>
      <c r="C321" s="98"/>
      <c r="D321" s="103">
        <v>28.91</v>
      </c>
      <c r="E321" s="99">
        <v>21.74</v>
      </c>
      <c r="F321" s="103"/>
      <c r="G321" s="103"/>
      <c r="H321" s="103"/>
      <c r="I321" s="103"/>
      <c r="J321" s="183"/>
    </row>
    <row r="322" spans="1:122" x14ac:dyDescent="0.25">
      <c r="A322" s="97"/>
      <c r="B322" s="71" t="s">
        <v>35</v>
      </c>
      <c r="C322" s="98"/>
      <c r="D322" s="103">
        <v>2.5</v>
      </c>
      <c r="E322" s="99">
        <v>2.5</v>
      </c>
      <c r="F322" s="103"/>
      <c r="G322" s="103"/>
      <c r="H322" s="103"/>
      <c r="I322" s="103"/>
      <c r="J322" s="183"/>
    </row>
    <row r="323" spans="1:122" s="26" customFormat="1" ht="47.25" x14ac:dyDescent="0.25">
      <c r="A323" s="161" t="s">
        <v>375</v>
      </c>
      <c r="B323" s="162"/>
      <c r="C323" s="98" t="s">
        <v>14</v>
      </c>
      <c r="D323" s="102"/>
      <c r="E323" s="102"/>
      <c r="F323" s="99">
        <v>4.5999999999999996</v>
      </c>
      <c r="G323" s="99">
        <v>8</v>
      </c>
      <c r="H323" s="102">
        <v>23.8</v>
      </c>
      <c r="I323" s="99">
        <v>186</v>
      </c>
      <c r="J323" s="90" t="s">
        <v>220</v>
      </c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</row>
    <row r="324" spans="1:122" s="26" customFormat="1" x14ac:dyDescent="0.25">
      <c r="A324" s="97"/>
      <c r="B324" s="71" t="s">
        <v>43</v>
      </c>
      <c r="C324" s="98"/>
      <c r="D324" s="102">
        <v>50</v>
      </c>
      <c r="E324" s="102">
        <v>40</v>
      </c>
      <c r="F324" s="99"/>
      <c r="G324" s="99"/>
      <c r="H324" s="99"/>
      <c r="I324" s="99"/>
      <c r="J324" s="90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</row>
    <row r="325" spans="1:122" s="26" customFormat="1" x14ac:dyDescent="0.25">
      <c r="A325" s="71"/>
      <c r="B325" s="71" t="s">
        <v>31</v>
      </c>
      <c r="C325" s="98"/>
      <c r="D325" s="103">
        <v>36.96</v>
      </c>
      <c r="E325" s="99">
        <v>24</v>
      </c>
      <c r="F325" s="99"/>
      <c r="G325" s="99"/>
      <c r="H325" s="99"/>
      <c r="I325" s="102"/>
      <c r="J325" s="90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</row>
    <row r="326" spans="1:122" s="26" customFormat="1" x14ac:dyDescent="0.25">
      <c r="A326" s="97"/>
      <c r="B326" s="71" t="s">
        <v>33</v>
      </c>
      <c r="C326" s="98"/>
      <c r="D326" s="102">
        <v>10.64</v>
      </c>
      <c r="E326" s="102">
        <v>8</v>
      </c>
      <c r="F326" s="99"/>
      <c r="G326" s="99"/>
      <c r="H326" s="102"/>
      <c r="I326" s="99"/>
      <c r="J326" s="90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</row>
    <row r="327" spans="1:122" s="26" customFormat="1" x14ac:dyDescent="0.25">
      <c r="A327" s="97"/>
      <c r="B327" s="71" t="s">
        <v>34</v>
      </c>
      <c r="C327" s="98"/>
      <c r="D327" s="102">
        <v>9.52</v>
      </c>
      <c r="E327" s="102">
        <v>8</v>
      </c>
      <c r="F327" s="99"/>
      <c r="G327" s="99"/>
      <c r="H327" s="102"/>
      <c r="I327" s="99"/>
      <c r="J327" s="90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</row>
    <row r="328" spans="1:122" s="26" customFormat="1" x14ac:dyDescent="0.25">
      <c r="A328" s="97"/>
      <c r="B328" s="71" t="s">
        <v>35</v>
      </c>
      <c r="C328" s="98"/>
      <c r="D328" s="102">
        <v>3</v>
      </c>
      <c r="E328" s="102">
        <v>3</v>
      </c>
      <c r="F328" s="99"/>
      <c r="G328" s="99"/>
      <c r="H328" s="102"/>
      <c r="I328" s="99"/>
      <c r="J328" s="90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</row>
    <row r="329" spans="1:122" s="26" customFormat="1" x14ac:dyDescent="0.25">
      <c r="A329" s="97"/>
      <c r="B329" s="71" t="s">
        <v>37</v>
      </c>
      <c r="C329" s="98"/>
      <c r="D329" s="102">
        <v>5</v>
      </c>
      <c r="E329" s="102">
        <v>5</v>
      </c>
      <c r="F329" s="99"/>
      <c r="G329" s="99"/>
      <c r="H329" s="102"/>
      <c r="I329" s="99"/>
      <c r="J329" s="90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</row>
    <row r="330" spans="1:122" s="26" customFormat="1" x14ac:dyDescent="0.25">
      <c r="A330" s="97"/>
      <c r="B330" s="71" t="s">
        <v>19</v>
      </c>
      <c r="C330" s="98"/>
      <c r="D330" s="102">
        <v>1.2</v>
      </c>
      <c r="E330" s="102">
        <v>1.2</v>
      </c>
      <c r="F330" s="99"/>
      <c r="G330" s="99"/>
      <c r="H330" s="102"/>
      <c r="I330" s="99"/>
      <c r="J330" s="9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</row>
    <row r="331" spans="1:122" s="26" customFormat="1" x14ac:dyDescent="0.25">
      <c r="A331" s="97"/>
      <c r="B331" s="71" t="s">
        <v>17</v>
      </c>
      <c r="C331" s="98"/>
      <c r="D331" s="102">
        <v>160</v>
      </c>
      <c r="E331" s="102">
        <v>160</v>
      </c>
      <c r="F331" s="99"/>
      <c r="G331" s="99"/>
      <c r="H331" s="102"/>
      <c r="I331" s="99"/>
      <c r="J331" s="90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</row>
    <row r="332" spans="1:122" s="58" customFormat="1" ht="31.5" x14ac:dyDescent="0.25">
      <c r="A332" s="97" t="s">
        <v>365</v>
      </c>
      <c r="B332" s="71"/>
      <c r="C332" s="98">
        <v>160</v>
      </c>
      <c r="D332" s="98"/>
      <c r="E332" s="115"/>
      <c r="F332" s="98">
        <v>10.9</v>
      </c>
      <c r="G332" s="115">
        <v>11.1</v>
      </c>
      <c r="H332" s="98">
        <v>33.58</v>
      </c>
      <c r="I332" s="115">
        <v>278</v>
      </c>
      <c r="J332" s="90" t="s">
        <v>366</v>
      </c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R332" s="55"/>
      <c r="AS332" s="55"/>
      <c r="AT332" s="55"/>
      <c r="AU332" s="55"/>
      <c r="AV332" s="55"/>
      <c r="AW332" s="55"/>
      <c r="AX332" s="55"/>
      <c r="AY332" s="55"/>
      <c r="AZ332" s="55"/>
      <c r="BA332" s="55"/>
      <c r="BB332" s="55"/>
      <c r="BC332" s="55"/>
      <c r="BD332" s="55"/>
      <c r="BE332" s="55"/>
      <c r="BF332" s="55"/>
      <c r="BG332" s="55"/>
      <c r="BH332" s="55"/>
      <c r="BI332" s="55"/>
      <c r="BJ332" s="55"/>
      <c r="BK332" s="55"/>
      <c r="BL332" s="55"/>
      <c r="BM332" s="55"/>
      <c r="BN332" s="55"/>
      <c r="BO332" s="55"/>
      <c r="BP332" s="55"/>
      <c r="BQ332" s="55"/>
      <c r="BR332" s="55"/>
      <c r="BS332" s="55"/>
      <c r="BT332" s="55"/>
      <c r="BU332" s="55"/>
      <c r="BV332" s="55"/>
      <c r="BW332" s="55"/>
      <c r="BX332" s="55"/>
      <c r="BY332" s="55"/>
      <c r="BZ332" s="55"/>
      <c r="CA332" s="55"/>
      <c r="CB332" s="55"/>
      <c r="CC332" s="55"/>
      <c r="CD332" s="55"/>
      <c r="CE332" s="55"/>
      <c r="CF332" s="55"/>
      <c r="CG332" s="55"/>
      <c r="CH332" s="55"/>
      <c r="CI332" s="55"/>
      <c r="CJ332" s="55"/>
      <c r="CK332" s="55"/>
      <c r="CL332" s="55"/>
      <c r="CM332" s="55"/>
      <c r="CN332" s="55"/>
      <c r="CO332" s="55"/>
      <c r="CP332" s="55"/>
      <c r="CQ332" s="55"/>
      <c r="CR332" s="55"/>
      <c r="CS332" s="55"/>
      <c r="CT332" s="55"/>
      <c r="CU332" s="55"/>
      <c r="CV332" s="55"/>
      <c r="CW332" s="55"/>
      <c r="CX332" s="55"/>
      <c r="CY332" s="55"/>
      <c r="CZ332" s="55"/>
      <c r="DA332" s="55"/>
      <c r="DB332" s="55"/>
      <c r="DC332" s="55"/>
      <c r="DD332" s="55"/>
      <c r="DE332" s="55"/>
      <c r="DF332" s="55"/>
      <c r="DG332" s="55"/>
      <c r="DH332" s="55"/>
      <c r="DI332" s="55"/>
      <c r="DJ332" s="55"/>
      <c r="DK332" s="55"/>
      <c r="DL332" s="55"/>
      <c r="DM332" s="55"/>
      <c r="DN332" s="55"/>
      <c r="DO332" s="55"/>
      <c r="DP332" s="55"/>
      <c r="DQ332" s="55"/>
      <c r="DR332" s="55"/>
    </row>
    <row r="333" spans="1:122" s="58" customFormat="1" x14ac:dyDescent="0.25">
      <c r="A333" s="97"/>
      <c r="B333" s="71" t="s">
        <v>212</v>
      </c>
      <c r="C333" s="98"/>
      <c r="D333" s="98">
        <v>41.78</v>
      </c>
      <c r="E333" s="115">
        <v>41.78</v>
      </c>
      <c r="F333" s="90"/>
      <c r="G333" s="71"/>
      <c r="H333" s="90"/>
      <c r="I333" s="115"/>
      <c r="J333" s="90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  <c r="AS333" s="55"/>
      <c r="AT333" s="55"/>
      <c r="AU333" s="55"/>
      <c r="AV333" s="55"/>
      <c r="AW333" s="55"/>
      <c r="AX333" s="55"/>
      <c r="AY333" s="55"/>
      <c r="AZ333" s="55"/>
      <c r="BA333" s="55"/>
      <c r="BB333" s="55"/>
      <c r="BC333" s="55"/>
      <c r="BD333" s="55"/>
      <c r="BE333" s="55"/>
      <c r="BF333" s="55"/>
      <c r="BG333" s="55"/>
      <c r="BH333" s="55"/>
      <c r="BI333" s="55"/>
      <c r="BJ333" s="55"/>
      <c r="BK333" s="55"/>
      <c r="BL333" s="55"/>
      <c r="BM333" s="55"/>
      <c r="BN333" s="55"/>
      <c r="BO333" s="55"/>
      <c r="BP333" s="55"/>
      <c r="BQ333" s="55"/>
      <c r="BR333" s="55"/>
      <c r="BS333" s="55"/>
      <c r="BT333" s="55"/>
      <c r="BU333" s="55"/>
      <c r="BV333" s="55"/>
      <c r="BW333" s="55"/>
      <c r="BX333" s="55"/>
      <c r="BY333" s="55"/>
      <c r="BZ333" s="55"/>
      <c r="CA333" s="55"/>
      <c r="CB333" s="55"/>
      <c r="CC333" s="55"/>
      <c r="CD333" s="55"/>
      <c r="CE333" s="55"/>
      <c r="CF333" s="55"/>
      <c r="CG333" s="55"/>
      <c r="CH333" s="55"/>
      <c r="CI333" s="55"/>
      <c r="CJ333" s="55"/>
      <c r="CK333" s="55"/>
      <c r="CL333" s="55"/>
      <c r="CM333" s="55"/>
      <c r="CN333" s="55"/>
      <c r="CO333" s="55"/>
      <c r="CP333" s="55"/>
      <c r="CQ333" s="55"/>
      <c r="CR333" s="55"/>
      <c r="CS333" s="55"/>
      <c r="CT333" s="55"/>
      <c r="CU333" s="55"/>
      <c r="CV333" s="55"/>
      <c r="CW333" s="55"/>
      <c r="CX333" s="55"/>
      <c r="CY333" s="55"/>
      <c r="CZ333" s="55"/>
      <c r="DA333" s="55"/>
      <c r="DB333" s="55"/>
      <c r="DC333" s="55"/>
      <c r="DD333" s="55"/>
      <c r="DE333" s="55"/>
      <c r="DF333" s="55"/>
      <c r="DG333" s="55"/>
      <c r="DH333" s="55"/>
      <c r="DI333" s="55"/>
      <c r="DJ333" s="55"/>
      <c r="DK333" s="55"/>
      <c r="DL333" s="55"/>
      <c r="DM333" s="55"/>
      <c r="DN333" s="55"/>
      <c r="DO333" s="55"/>
      <c r="DP333" s="55"/>
      <c r="DQ333" s="55"/>
      <c r="DR333" s="55"/>
    </row>
    <row r="334" spans="1:122" s="58" customFormat="1" x14ac:dyDescent="0.25">
      <c r="A334" s="97"/>
      <c r="B334" s="71" t="s">
        <v>116</v>
      </c>
      <c r="C334" s="98"/>
      <c r="D334" s="98"/>
      <c r="E334" s="115">
        <v>29</v>
      </c>
      <c r="F334" s="90"/>
      <c r="G334" s="71"/>
      <c r="H334" s="90"/>
      <c r="I334" s="71"/>
      <c r="J334" s="90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R334" s="55"/>
      <c r="AS334" s="55"/>
      <c r="AT334" s="55"/>
      <c r="AU334" s="55"/>
      <c r="AV334" s="55"/>
      <c r="AW334" s="55"/>
      <c r="AX334" s="55"/>
      <c r="AY334" s="55"/>
      <c r="AZ334" s="55"/>
      <c r="BA334" s="55"/>
      <c r="BB334" s="55"/>
      <c r="BC334" s="55"/>
      <c r="BD334" s="55"/>
      <c r="BE334" s="55"/>
      <c r="BF334" s="55"/>
      <c r="BG334" s="55"/>
      <c r="BH334" s="55"/>
      <c r="BI334" s="55"/>
      <c r="BJ334" s="55"/>
      <c r="BK334" s="55"/>
      <c r="BL334" s="55"/>
      <c r="BM334" s="55"/>
      <c r="BN334" s="55"/>
      <c r="BO334" s="55"/>
      <c r="BP334" s="55"/>
      <c r="BQ334" s="55"/>
      <c r="BR334" s="55"/>
      <c r="BS334" s="55"/>
      <c r="BT334" s="55"/>
      <c r="BU334" s="55"/>
      <c r="BV334" s="55"/>
      <c r="BW334" s="55"/>
      <c r="BX334" s="55"/>
      <c r="BY334" s="55"/>
      <c r="BZ334" s="55"/>
      <c r="CA334" s="55"/>
      <c r="CB334" s="55"/>
      <c r="CC334" s="55"/>
      <c r="CD334" s="55"/>
      <c r="CE334" s="55"/>
      <c r="CF334" s="55"/>
      <c r="CG334" s="55"/>
      <c r="CH334" s="55"/>
      <c r="CI334" s="55"/>
      <c r="CJ334" s="55"/>
      <c r="CK334" s="55"/>
      <c r="CL334" s="55"/>
      <c r="CM334" s="55"/>
      <c r="CN334" s="55"/>
      <c r="CO334" s="55"/>
      <c r="CP334" s="55"/>
      <c r="CQ334" s="55"/>
      <c r="CR334" s="55"/>
      <c r="CS334" s="55"/>
      <c r="CT334" s="55"/>
      <c r="CU334" s="55"/>
      <c r="CV334" s="55"/>
      <c r="CW334" s="55"/>
      <c r="CX334" s="55"/>
      <c r="CY334" s="55"/>
      <c r="CZ334" s="55"/>
      <c r="DA334" s="55"/>
      <c r="DB334" s="55"/>
      <c r="DC334" s="55"/>
      <c r="DD334" s="55"/>
      <c r="DE334" s="55"/>
      <c r="DF334" s="55"/>
      <c r="DG334" s="55"/>
      <c r="DH334" s="55"/>
      <c r="DI334" s="55"/>
      <c r="DJ334" s="55"/>
      <c r="DK334" s="55"/>
      <c r="DL334" s="55"/>
      <c r="DM334" s="55"/>
      <c r="DN334" s="55"/>
      <c r="DO334" s="55"/>
      <c r="DP334" s="55"/>
      <c r="DQ334" s="55"/>
      <c r="DR334" s="55"/>
    </row>
    <row r="335" spans="1:122" s="58" customFormat="1" x14ac:dyDescent="0.25">
      <c r="A335" s="97"/>
      <c r="B335" s="71" t="s">
        <v>31</v>
      </c>
      <c r="C335" s="98"/>
      <c r="D335" s="98">
        <v>165.08</v>
      </c>
      <c r="E335" s="115">
        <v>107.2</v>
      </c>
      <c r="F335" s="90"/>
      <c r="G335" s="71"/>
      <c r="H335" s="90"/>
      <c r="I335" s="115"/>
      <c r="J335" s="90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R335" s="55"/>
      <c r="AS335" s="55"/>
      <c r="AT335" s="55"/>
      <c r="AU335" s="55"/>
      <c r="AV335" s="55"/>
      <c r="AW335" s="55"/>
      <c r="AX335" s="55"/>
      <c r="AY335" s="55"/>
      <c r="AZ335" s="55"/>
      <c r="BA335" s="55"/>
      <c r="BB335" s="55"/>
      <c r="BC335" s="55"/>
      <c r="BD335" s="55"/>
      <c r="BE335" s="55"/>
      <c r="BF335" s="55"/>
      <c r="BG335" s="55"/>
      <c r="BH335" s="55"/>
      <c r="BI335" s="55"/>
      <c r="BJ335" s="55"/>
      <c r="BK335" s="55"/>
      <c r="BL335" s="55"/>
      <c r="BM335" s="55"/>
      <c r="BN335" s="55"/>
      <c r="BO335" s="55"/>
      <c r="BP335" s="55"/>
      <c r="BQ335" s="55"/>
      <c r="BR335" s="55"/>
      <c r="BS335" s="55"/>
      <c r="BT335" s="55"/>
      <c r="BU335" s="55"/>
      <c r="BV335" s="55"/>
      <c r="BW335" s="55"/>
      <c r="BX335" s="55"/>
      <c r="BY335" s="55"/>
      <c r="BZ335" s="55"/>
      <c r="CA335" s="55"/>
      <c r="CB335" s="55"/>
      <c r="CC335" s="55"/>
      <c r="CD335" s="55"/>
      <c r="CE335" s="55"/>
      <c r="CF335" s="55"/>
      <c r="CG335" s="55"/>
      <c r="CH335" s="55"/>
      <c r="CI335" s="55"/>
      <c r="CJ335" s="55"/>
      <c r="CK335" s="55"/>
      <c r="CL335" s="55"/>
      <c r="CM335" s="55"/>
      <c r="CN335" s="55"/>
      <c r="CO335" s="55"/>
      <c r="CP335" s="55"/>
      <c r="CQ335" s="55"/>
      <c r="CR335" s="55"/>
      <c r="CS335" s="55"/>
      <c r="CT335" s="55"/>
      <c r="CU335" s="55"/>
      <c r="CV335" s="55"/>
      <c r="CW335" s="55"/>
      <c r="CX335" s="55"/>
      <c r="CY335" s="55"/>
      <c r="CZ335" s="55"/>
      <c r="DA335" s="55"/>
      <c r="DB335" s="55"/>
      <c r="DC335" s="55"/>
      <c r="DD335" s="55"/>
      <c r="DE335" s="55"/>
      <c r="DF335" s="55"/>
      <c r="DG335" s="55"/>
      <c r="DH335" s="55"/>
      <c r="DI335" s="55"/>
      <c r="DJ335" s="55"/>
      <c r="DK335" s="55"/>
      <c r="DL335" s="55"/>
      <c r="DM335" s="55"/>
      <c r="DN335" s="55"/>
      <c r="DO335" s="55"/>
      <c r="DP335" s="55"/>
      <c r="DQ335" s="55"/>
      <c r="DR335" s="55"/>
    </row>
    <row r="336" spans="1:122" s="58" customFormat="1" x14ac:dyDescent="0.25">
      <c r="A336" s="97"/>
      <c r="B336" s="71" t="s">
        <v>34</v>
      </c>
      <c r="C336" s="98"/>
      <c r="D336" s="98">
        <v>16.18</v>
      </c>
      <c r="E336" s="115">
        <v>13.59</v>
      </c>
      <c r="F336" s="90"/>
      <c r="G336" s="71"/>
      <c r="H336" s="90"/>
      <c r="I336" s="115"/>
      <c r="J336" s="90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  <c r="BB336" s="55"/>
      <c r="BC336" s="55"/>
      <c r="BD336" s="55"/>
      <c r="BE336" s="55"/>
      <c r="BF336" s="55"/>
      <c r="BG336" s="55"/>
      <c r="BH336" s="55"/>
      <c r="BI336" s="55"/>
      <c r="BJ336" s="55"/>
      <c r="BK336" s="55"/>
      <c r="BL336" s="55"/>
      <c r="BM336" s="55"/>
      <c r="BN336" s="55"/>
      <c r="BO336" s="55"/>
      <c r="BP336" s="55"/>
      <c r="BQ336" s="55"/>
      <c r="BR336" s="55"/>
      <c r="BS336" s="55"/>
      <c r="BT336" s="55"/>
      <c r="BU336" s="55"/>
      <c r="BV336" s="55"/>
      <c r="BW336" s="55"/>
      <c r="BX336" s="55"/>
      <c r="BY336" s="55"/>
      <c r="BZ336" s="55"/>
      <c r="CA336" s="55"/>
      <c r="CB336" s="55"/>
      <c r="CC336" s="55"/>
      <c r="CD336" s="55"/>
      <c r="CE336" s="55"/>
      <c r="CF336" s="55"/>
      <c r="CG336" s="55"/>
      <c r="CH336" s="55"/>
      <c r="CI336" s="55"/>
      <c r="CJ336" s="55"/>
      <c r="CK336" s="55"/>
      <c r="CL336" s="55"/>
      <c r="CM336" s="55"/>
      <c r="CN336" s="55"/>
      <c r="CO336" s="55"/>
      <c r="CP336" s="55"/>
      <c r="CQ336" s="55"/>
      <c r="CR336" s="55"/>
      <c r="CS336" s="55"/>
      <c r="CT336" s="55"/>
      <c r="CU336" s="55"/>
      <c r="CV336" s="55"/>
      <c r="CW336" s="55"/>
      <c r="CX336" s="55"/>
      <c r="CY336" s="55"/>
      <c r="CZ336" s="55"/>
      <c r="DA336" s="55"/>
      <c r="DB336" s="55"/>
      <c r="DC336" s="55"/>
      <c r="DD336" s="55"/>
      <c r="DE336" s="55"/>
      <c r="DF336" s="55"/>
      <c r="DG336" s="55"/>
      <c r="DH336" s="55"/>
      <c r="DI336" s="55"/>
      <c r="DJ336" s="55"/>
      <c r="DK336" s="55"/>
      <c r="DL336" s="55"/>
      <c r="DM336" s="55"/>
      <c r="DN336" s="55"/>
      <c r="DO336" s="55"/>
      <c r="DP336" s="55"/>
      <c r="DQ336" s="55"/>
      <c r="DR336" s="55"/>
    </row>
    <row r="337" spans="1:122" s="58" customFormat="1" x14ac:dyDescent="0.25">
      <c r="A337" s="97"/>
      <c r="B337" s="71" t="s">
        <v>35</v>
      </c>
      <c r="C337" s="98"/>
      <c r="D337" s="98">
        <v>5.33</v>
      </c>
      <c r="E337" s="115">
        <v>5.33</v>
      </c>
      <c r="F337" s="90"/>
      <c r="G337" s="71"/>
      <c r="H337" s="90"/>
      <c r="I337" s="115"/>
      <c r="J337" s="90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R337" s="55"/>
      <c r="AS337" s="55"/>
      <c r="AT337" s="55"/>
      <c r="AU337" s="55"/>
      <c r="AV337" s="55"/>
      <c r="AW337" s="55"/>
      <c r="AX337" s="55"/>
      <c r="AY337" s="55"/>
      <c r="AZ337" s="55"/>
      <c r="BA337" s="55"/>
      <c r="BB337" s="55"/>
      <c r="BC337" s="55"/>
      <c r="BD337" s="55"/>
      <c r="BE337" s="55"/>
      <c r="BF337" s="55"/>
      <c r="BG337" s="55"/>
      <c r="BH337" s="55"/>
      <c r="BI337" s="55"/>
      <c r="BJ337" s="55"/>
      <c r="BK337" s="55"/>
      <c r="BL337" s="55"/>
      <c r="BM337" s="55"/>
      <c r="BN337" s="55"/>
      <c r="BO337" s="55"/>
      <c r="BP337" s="55"/>
      <c r="BQ337" s="55"/>
      <c r="BR337" s="55"/>
      <c r="BS337" s="55"/>
      <c r="BT337" s="55"/>
      <c r="BU337" s="55"/>
      <c r="BV337" s="55"/>
      <c r="BW337" s="55"/>
      <c r="BX337" s="55"/>
      <c r="BY337" s="55"/>
      <c r="BZ337" s="55"/>
      <c r="CA337" s="55"/>
      <c r="CB337" s="55"/>
      <c r="CC337" s="55"/>
      <c r="CD337" s="55"/>
      <c r="CE337" s="55"/>
      <c r="CF337" s="55"/>
      <c r="CG337" s="55"/>
      <c r="CH337" s="55"/>
      <c r="CI337" s="55"/>
      <c r="CJ337" s="55"/>
      <c r="CK337" s="55"/>
      <c r="CL337" s="55"/>
      <c r="CM337" s="55"/>
      <c r="CN337" s="55"/>
      <c r="CO337" s="55"/>
      <c r="CP337" s="55"/>
      <c r="CQ337" s="55"/>
      <c r="CR337" s="55"/>
      <c r="CS337" s="55"/>
      <c r="CT337" s="55"/>
      <c r="CU337" s="55"/>
      <c r="CV337" s="55"/>
      <c r="CW337" s="55"/>
      <c r="CX337" s="55"/>
      <c r="CY337" s="55"/>
      <c r="CZ337" s="55"/>
      <c r="DA337" s="55"/>
      <c r="DB337" s="55"/>
      <c r="DC337" s="55"/>
      <c r="DD337" s="55"/>
      <c r="DE337" s="55"/>
      <c r="DF337" s="55"/>
      <c r="DG337" s="55"/>
      <c r="DH337" s="55"/>
      <c r="DI337" s="55"/>
      <c r="DJ337" s="55"/>
      <c r="DK337" s="55"/>
      <c r="DL337" s="55"/>
      <c r="DM337" s="55"/>
      <c r="DN337" s="55"/>
      <c r="DO337" s="55"/>
      <c r="DP337" s="55"/>
      <c r="DQ337" s="55"/>
      <c r="DR337" s="55"/>
    </row>
    <row r="338" spans="1:122" s="58" customFormat="1" x14ac:dyDescent="0.25">
      <c r="A338" s="97"/>
      <c r="B338" s="71" t="s">
        <v>40</v>
      </c>
      <c r="C338" s="98"/>
      <c r="D338" s="98">
        <v>1.33</v>
      </c>
      <c r="E338" s="115">
        <v>1.33</v>
      </c>
      <c r="F338" s="90" t="s">
        <v>437</v>
      </c>
      <c r="G338" s="71"/>
      <c r="H338" s="90"/>
      <c r="I338" s="115"/>
      <c r="J338" s="90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  <c r="AL338" s="55"/>
      <c r="AM338" s="55"/>
      <c r="AN338" s="55"/>
      <c r="AO338" s="55"/>
      <c r="AP338" s="55"/>
      <c r="AQ338" s="55"/>
      <c r="AR338" s="55"/>
      <c r="AS338" s="55"/>
      <c r="AT338" s="55"/>
      <c r="AU338" s="55"/>
      <c r="AV338" s="55"/>
      <c r="AW338" s="55"/>
      <c r="AX338" s="55"/>
      <c r="AY338" s="55"/>
      <c r="AZ338" s="55"/>
      <c r="BA338" s="55"/>
      <c r="BB338" s="55"/>
      <c r="BC338" s="55"/>
      <c r="BD338" s="55"/>
      <c r="BE338" s="55"/>
      <c r="BF338" s="55"/>
      <c r="BG338" s="55"/>
      <c r="BH338" s="55"/>
      <c r="BI338" s="55"/>
      <c r="BJ338" s="55"/>
      <c r="BK338" s="55"/>
      <c r="BL338" s="55"/>
      <c r="BM338" s="55"/>
      <c r="BN338" s="55"/>
      <c r="BO338" s="55"/>
      <c r="BP338" s="55"/>
      <c r="BQ338" s="55"/>
      <c r="BR338" s="55"/>
      <c r="BS338" s="55"/>
      <c r="BT338" s="55"/>
      <c r="BU338" s="55"/>
      <c r="BV338" s="55"/>
      <c r="BW338" s="55"/>
      <c r="BX338" s="55"/>
      <c r="BY338" s="55"/>
      <c r="BZ338" s="55"/>
      <c r="CA338" s="55"/>
      <c r="CB338" s="55"/>
      <c r="CC338" s="55"/>
      <c r="CD338" s="55"/>
      <c r="CE338" s="55"/>
      <c r="CF338" s="55"/>
      <c r="CG338" s="55"/>
      <c r="CH338" s="55"/>
      <c r="CI338" s="55"/>
      <c r="CJ338" s="55"/>
      <c r="CK338" s="55"/>
      <c r="CL338" s="55"/>
      <c r="CM338" s="55"/>
      <c r="CN338" s="55"/>
      <c r="CO338" s="55"/>
      <c r="CP338" s="55"/>
      <c r="CQ338" s="55"/>
      <c r="CR338" s="55"/>
      <c r="CS338" s="55"/>
      <c r="CT338" s="55"/>
      <c r="CU338" s="55"/>
      <c r="CV338" s="55"/>
      <c r="CW338" s="55"/>
      <c r="CX338" s="55"/>
      <c r="CY338" s="55"/>
      <c r="CZ338" s="55"/>
      <c r="DA338" s="55"/>
      <c r="DB338" s="55"/>
      <c r="DC338" s="55"/>
      <c r="DD338" s="55"/>
      <c r="DE338" s="55"/>
      <c r="DF338" s="55"/>
      <c r="DG338" s="55"/>
      <c r="DH338" s="55"/>
      <c r="DI338" s="55"/>
      <c r="DJ338" s="55"/>
      <c r="DK338" s="55"/>
      <c r="DL338" s="55"/>
      <c r="DM338" s="55"/>
      <c r="DN338" s="55"/>
      <c r="DO338" s="55"/>
      <c r="DP338" s="55"/>
      <c r="DQ338" s="55"/>
      <c r="DR338" s="55"/>
    </row>
    <row r="339" spans="1:122" s="58" customFormat="1" x14ac:dyDescent="0.25">
      <c r="A339" s="97"/>
      <c r="B339" s="71" t="s">
        <v>367</v>
      </c>
      <c r="C339" s="98"/>
      <c r="D339" s="98"/>
      <c r="E339" s="115">
        <v>131</v>
      </c>
      <c r="F339" s="90"/>
      <c r="G339" s="71"/>
      <c r="H339" s="90"/>
      <c r="I339" s="115"/>
      <c r="J339" s="90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  <c r="AL339" s="55"/>
      <c r="AM339" s="55"/>
      <c r="AN339" s="55"/>
      <c r="AO339" s="55"/>
      <c r="AP339" s="55"/>
      <c r="AQ339" s="55"/>
      <c r="AR339" s="55"/>
      <c r="AS339" s="55"/>
      <c r="AT339" s="55"/>
      <c r="AU339" s="55"/>
      <c r="AV339" s="55"/>
      <c r="AW339" s="55"/>
      <c r="AX339" s="55"/>
      <c r="AY339" s="55"/>
      <c r="AZ339" s="55"/>
      <c r="BA339" s="55"/>
      <c r="BB339" s="55"/>
      <c r="BC339" s="55"/>
      <c r="BD339" s="55"/>
      <c r="BE339" s="55"/>
      <c r="BF339" s="55"/>
      <c r="BG339" s="55"/>
      <c r="BH339" s="55"/>
      <c r="BI339" s="55"/>
      <c r="BJ339" s="55"/>
      <c r="BK339" s="55"/>
      <c r="BL339" s="55"/>
      <c r="BM339" s="55"/>
      <c r="BN339" s="55"/>
      <c r="BO339" s="55"/>
      <c r="BP339" s="55"/>
      <c r="BQ339" s="55"/>
      <c r="BR339" s="55"/>
      <c r="BS339" s="55"/>
      <c r="BT339" s="55"/>
      <c r="BU339" s="55"/>
      <c r="BV339" s="55"/>
      <c r="BW339" s="55"/>
      <c r="BX339" s="55"/>
      <c r="BY339" s="55"/>
      <c r="BZ339" s="55"/>
      <c r="CA339" s="55"/>
      <c r="CB339" s="55"/>
      <c r="CC339" s="55"/>
      <c r="CD339" s="55"/>
      <c r="CE339" s="55"/>
      <c r="CF339" s="55"/>
      <c r="CG339" s="55"/>
      <c r="CH339" s="55"/>
      <c r="CI339" s="55"/>
      <c r="CJ339" s="55"/>
      <c r="CK339" s="55"/>
      <c r="CL339" s="55"/>
      <c r="CM339" s="55"/>
      <c r="CN339" s="55"/>
      <c r="CO339" s="55"/>
      <c r="CP339" s="55"/>
      <c r="CQ339" s="55"/>
      <c r="CR339" s="55"/>
      <c r="CS339" s="55"/>
      <c r="CT339" s="55"/>
      <c r="CU339" s="55"/>
      <c r="CV339" s="55"/>
      <c r="CW339" s="55"/>
      <c r="CX339" s="55"/>
      <c r="CY339" s="55"/>
      <c r="CZ339" s="55"/>
      <c r="DA339" s="55"/>
      <c r="DB339" s="55"/>
      <c r="DC339" s="55"/>
      <c r="DD339" s="55"/>
      <c r="DE339" s="55"/>
      <c r="DF339" s="55"/>
      <c r="DG339" s="55"/>
      <c r="DH339" s="55"/>
      <c r="DI339" s="55"/>
      <c r="DJ339" s="55"/>
      <c r="DK339" s="55"/>
      <c r="DL339" s="55"/>
      <c r="DM339" s="55"/>
      <c r="DN339" s="55"/>
      <c r="DO339" s="55"/>
      <c r="DP339" s="55"/>
      <c r="DQ339" s="55"/>
      <c r="DR339" s="55"/>
    </row>
    <row r="340" spans="1:122" s="59" customFormat="1" x14ac:dyDescent="0.25">
      <c r="A340" s="97" t="s">
        <v>363</v>
      </c>
      <c r="B340" s="71"/>
      <c r="C340" s="98">
        <v>180</v>
      </c>
      <c r="D340" s="103"/>
      <c r="E340" s="102"/>
      <c r="F340" s="99"/>
      <c r="G340" s="102"/>
      <c r="H340" s="103">
        <v>10</v>
      </c>
      <c r="I340" s="99">
        <v>40</v>
      </c>
      <c r="J340" s="90" t="s">
        <v>368</v>
      </c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56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56"/>
      <c r="CY340" s="56"/>
      <c r="CZ340" s="56"/>
      <c r="DA340" s="56"/>
      <c r="DB340" s="56"/>
      <c r="DC340" s="56"/>
      <c r="DD340" s="56"/>
      <c r="DE340" s="56"/>
      <c r="DF340" s="56"/>
      <c r="DG340" s="56"/>
      <c r="DH340" s="56"/>
      <c r="DI340" s="56"/>
      <c r="DJ340" s="56"/>
      <c r="DK340" s="56"/>
      <c r="DL340" s="56"/>
      <c r="DM340" s="56"/>
      <c r="DN340" s="56"/>
      <c r="DO340" s="56"/>
      <c r="DP340" s="56"/>
      <c r="DQ340" s="56"/>
      <c r="DR340" s="56"/>
    </row>
    <row r="341" spans="1:122" s="59" customFormat="1" x14ac:dyDescent="0.25">
      <c r="A341" s="97"/>
      <c r="B341" s="71" t="s">
        <v>72</v>
      </c>
      <c r="C341" s="98"/>
      <c r="D341" s="103">
        <v>21.6</v>
      </c>
      <c r="E341" s="102">
        <v>21.6</v>
      </c>
      <c r="F341" s="99"/>
      <c r="G341" s="102"/>
      <c r="H341" s="103"/>
      <c r="I341" s="99"/>
      <c r="J341" s="90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BI341" s="56"/>
      <c r="BJ341" s="56"/>
      <c r="BK341" s="56"/>
      <c r="BL341" s="56"/>
      <c r="BM341" s="56"/>
      <c r="BN341" s="56"/>
      <c r="BO341" s="56"/>
      <c r="BP341" s="56"/>
      <c r="BQ341" s="56"/>
      <c r="BR341" s="56"/>
      <c r="BS341" s="56"/>
      <c r="BT341" s="56"/>
      <c r="BU341" s="56"/>
      <c r="BV341" s="56"/>
      <c r="BW341" s="56"/>
      <c r="BX341" s="56"/>
      <c r="BY341" s="56"/>
      <c r="BZ341" s="56"/>
      <c r="CA341" s="56"/>
      <c r="CB341" s="56"/>
      <c r="CC341" s="56"/>
      <c r="CD341" s="56"/>
      <c r="CE341" s="56"/>
      <c r="CF341" s="56"/>
      <c r="CG341" s="56"/>
      <c r="CH341" s="56"/>
      <c r="CI341" s="56"/>
      <c r="CJ341" s="56"/>
      <c r="CK341" s="56"/>
      <c r="CL341" s="56"/>
      <c r="CM341" s="56"/>
      <c r="CN341" s="56"/>
      <c r="CO341" s="56"/>
      <c r="CP341" s="56"/>
      <c r="CQ341" s="56"/>
      <c r="CR341" s="56"/>
      <c r="CS341" s="56"/>
      <c r="CT341" s="56"/>
      <c r="CU341" s="56"/>
      <c r="CV341" s="56"/>
      <c r="CW341" s="56"/>
      <c r="CX341" s="56"/>
      <c r="CY341" s="56"/>
      <c r="CZ341" s="56"/>
      <c r="DA341" s="56"/>
      <c r="DB341" s="56"/>
      <c r="DC341" s="56"/>
      <c r="DD341" s="56"/>
      <c r="DE341" s="56"/>
      <c r="DF341" s="56"/>
      <c r="DG341" s="56"/>
      <c r="DH341" s="56"/>
      <c r="DI341" s="56"/>
      <c r="DJ341" s="56"/>
      <c r="DK341" s="56"/>
      <c r="DL341" s="56"/>
      <c r="DM341" s="56"/>
      <c r="DN341" s="56"/>
      <c r="DO341" s="56"/>
      <c r="DP341" s="56"/>
      <c r="DQ341" s="56"/>
      <c r="DR341" s="56"/>
    </row>
    <row r="342" spans="1:122" s="59" customFormat="1" x14ac:dyDescent="0.25">
      <c r="A342" s="97"/>
      <c r="B342" s="71" t="s">
        <v>53</v>
      </c>
      <c r="C342" s="98"/>
      <c r="D342" s="103">
        <v>180</v>
      </c>
      <c r="E342" s="102">
        <v>180</v>
      </c>
      <c r="F342" s="99"/>
      <c r="G342" s="102"/>
      <c r="H342" s="103"/>
      <c r="I342" s="99"/>
      <c r="J342" s="90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BI342" s="56"/>
      <c r="BJ342" s="56"/>
      <c r="BK342" s="56"/>
      <c r="BL342" s="56"/>
      <c r="BM342" s="56"/>
      <c r="BN342" s="56"/>
      <c r="BO342" s="56"/>
      <c r="BP342" s="56"/>
      <c r="BQ342" s="56"/>
      <c r="BR342" s="56"/>
      <c r="BS342" s="56"/>
      <c r="BT342" s="56"/>
      <c r="BU342" s="56"/>
      <c r="BV342" s="56"/>
      <c r="BW342" s="56"/>
      <c r="BX342" s="56"/>
      <c r="BY342" s="56"/>
      <c r="BZ342" s="56"/>
      <c r="CA342" s="56"/>
      <c r="CB342" s="56"/>
      <c r="CC342" s="56"/>
      <c r="CD342" s="56"/>
      <c r="CE342" s="56"/>
      <c r="CF342" s="56"/>
      <c r="CG342" s="56"/>
      <c r="CH342" s="56"/>
      <c r="CI342" s="56"/>
      <c r="CJ342" s="56"/>
      <c r="CK342" s="56"/>
      <c r="CL342" s="56"/>
      <c r="CM342" s="56"/>
      <c r="CN342" s="56"/>
      <c r="CO342" s="56"/>
      <c r="CP342" s="56"/>
      <c r="CQ342" s="56"/>
      <c r="CR342" s="56"/>
      <c r="CS342" s="56"/>
      <c r="CT342" s="56"/>
      <c r="CU342" s="56"/>
      <c r="CV342" s="56"/>
      <c r="CW342" s="56"/>
      <c r="CX342" s="56"/>
      <c r="CY342" s="56"/>
      <c r="CZ342" s="56"/>
      <c r="DA342" s="56"/>
      <c r="DB342" s="56"/>
      <c r="DC342" s="56"/>
      <c r="DD342" s="56"/>
      <c r="DE342" s="56"/>
      <c r="DF342" s="56"/>
      <c r="DG342" s="56"/>
      <c r="DH342" s="56"/>
      <c r="DI342" s="56"/>
      <c r="DJ342" s="56"/>
      <c r="DK342" s="56"/>
      <c r="DL342" s="56"/>
      <c r="DM342" s="56"/>
      <c r="DN342" s="56"/>
      <c r="DO342" s="56"/>
      <c r="DP342" s="56"/>
      <c r="DQ342" s="56"/>
      <c r="DR342" s="56"/>
    </row>
    <row r="343" spans="1:122" s="59" customFormat="1" x14ac:dyDescent="0.25">
      <c r="A343" s="97"/>
      <c r="B343" s="71" t="s">
        <v>18</v>
      </c>
      <c r="C343" s="98"/>
      <c r="D343" s="103">
        <v>5</v>
      </c>
      <c r="E343" s="102">
        <v>5</v>
      </c>
      <c r="F343" s="99"/>
      <c r="G343" s="102"/>
      <c r="H343" s="103"/>
      <c r="I343" s="99"/>
      <c r="J343" s="90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BI343" s="56"/>
      <c r="BJ343" s="56"/>
      <c r="BK343" s="56"/>
      <c r="BL343" s="56"/>
      <c r="BM343" s="56"/>
      <c r="BN343" s="56"/>
      <c r="BO343" s="56"/>
      <c r="BP343" s="56"/>
      <c r="BQ343" s="56"/>
      <c r="BR343" s="56"/>
      <c r="BS343" s="56"/>
      <c r="BT343" s="56"/>
      <c r="BU343" s="56"/>
      <c r="BV343" s="56"/>
      <c r="BW343" s="56"/>
      <c r="BX343" s="56"/>
      <c r="BY343" s="56"/>
      <c r="BZ343" s="56"/>
      <c r="CA343" s="56"/>
      <c r="CB343" s="56"/>
      <c r="CC343" s="56"/>
      <c r="CD343" s="56"/>
      <c r="CE343" s="56"/>
      <c r="CF343" s="56"/>
      <c r="CG343" s="56"/>
      <c r="CH343" s="56"/>
      <c r="CI343" s="56"/>
      <c r="CJ343" s="56"/>
      <c r="CK343" s="56"/>
      <c r="CL343" s="56"/>
      <c r="CM343" s="56"/>
      <c r="CN343" s="56"/>
      <c r="CO343" s="56"/>
      <c r="CP343" s="56"/>
      <c r="CQ343" s="56"/>
      <c r="CR343" s="56"/>
      <c r="CS343" s="56"/>
      <c r="CT343" s="56"/>
      <c r="CU343" s="56"/>
      <c r="CV343" s="56"/>
      <c r="CW343" s="56"/>
      <c r="CX343" s="56"/>
      <c r="CY343" s="56"/>
      <c r="CZ343" s="56"/>
      <c r="DA343" s="56"/>
      <c r="DB343" s="56"/>
      <c r="DC343" s="56"/>
      <c r="DD343" s="56"/>
      <c r="DE343" s="56"/>
      <c r="DF343" s="56"/>
      <c r="DG343" s="56"/>
      <c r="DH343" s="56"/>
      <c r="DI343" s="56"/>
      <c r="DJ343" s="56"/>
      <c r="DK343" s="56"/>
      <c r="DL343" s="56"/>
      <c r="DM343" s="56"/>
      <c r="DN343" s="56"/>
      <c r="DO343" s="56"/>
      <c r="DP343" s="56"/>
      <c r="DQ343" s="56"/>
      <c r="DR343" s="56"/>
    </row>
    <row r="344" spans="1:122" ht="16.5" thickBot="1" x14ac:dyDescent="0.3">
      <c r="A344" s="125" t="s">
        <v>47</v>
      </c>
      <c r="B344" s="126"/>
      <c r="C344" s="127">
        <v>37.5</v>
      </c>
      <c r="D344" s="128">
        <v>37.5</v>
      </c>
      <c r="E344" s="128">
        <v>37.5</v>
      </c>
      <c r="F344" s="127">
        <v>1.8</v>
      </c>
      <c r="G344" s="127">
        <v>0.4</v>
      </c>
      <c r="H344" s="127">
        <v>18</v>
      </c>
      <c r="I344" s="127">
        <v>82.5</v>
      </c>
      <c r="J344" s="129"/>
    </row>
    <row r="345" spans="1:122" ht="16.5" thickBot="1" x14ac:dyDescent="0.3">
      <c r="A345" s="112" t="s">
        <v>26</v>
      </c>
      <c r="B345" s="113"/>
      <c r="C345" s="114">
        <v>632.5</v>
      </c>
      <c r="D345" s="130"/>
      <c r="E345" s="94"/>
      <c r="F345" s="95">
        <v>18.600000000000001</v>
      </c>
      <c r="G345" s="95">
        <v>22</v>
      </c>
      <c r="H345" s="95">
        <v>91.38</v>
      </c>
      <c r="I345" s="95">
        <v>637.5</v>
      </c>
      <c r="J345" s="96"/>
    </row>
    <row r="346" spans="1:122" x14ac:dyDescent="0.25">
      <c r="A346" s="117"/>
      <c r="B346" s="118" t="s">
        <v>48</v>
      </c>
      <c r="C346" s="163"/>
      <c r="D346" s="78"/>
      <c r="E346" s="79"/>
      <c r="F346" s="79"/>
      <c r="G346" s="120"/>
      <c r="H346" s="79"/>
      <c r="I346" s="120"/>
      <c r="J346" s="90"/>
    </row>
    <row r="347" spans="1:122" x14ac:dyDescent="0.25">
      <c r="A347" s="104" t="s">
        <v>73</v>
      </c>
      <c r="B347" s="67"/>
      <c r="C347" s="105">
        <v>21</v>
      </c>
      <c r="D347" s="73"/>
      <c r="E347" s="105"/>
      <c r="F347" s="109">
        <v>1.2</v>
      </c>
      <c r="G347" s="109">
        <v>6.2</v>
      </c>
      <c r="H347" s="109">
        <v>22</v>
      </c>
      <c r="I347" s="72">
        <v>148</v>
      </c>
      <c r="J347" s="164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</row>
    <row r="348" spans="1:122" ht="15.75" customHeight="1" x14ac:dyDescent="0.25">
      <c r="A348" s="104" t="s">
        <v>370</v>
      </c>
      <c r="B348" s="104"/>
      <c r="C348" s="105"/>
      <c r="D348" s="73">
        <v>21</v>
      </c>
      <c r="E348" s="105">
        <v>21</v>
      </c>
      <c r="F348" s="109"/>
      <c r="G348" s="109"/>
      <c r="H348" s="109"/>
      <c r="I348" s="72"/>
      <c r="J348" s="164"/>
    </row>
    <row r="349" spans="1:122" s="26" customFormat="1" x14ac:dyDescent="0.25">
      <c r="A349" s="97" t="s">
        <v>55</v>
      </c>
      <c r="B349" s="71"/>
      <c r="C349" s="98">
        <v>110</v>
      </c>
      <c r="D349" s="103"/>
      <c r="E349" s="102"/>
      <c r="F349" s="103">
        <v>3.68</v>
      </c>
      <c r="G349" s="102">
        <v>2.75</v>
      </c>
      <c r="H349" s="103">
        <v>5.07</v>
      </c>
      <c r="I349" s="102">
        <v>68</v>
      </c>
      <c r="J349" s="90" t="s">
        <v>56</v>
      </c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</row>
    <row r="350" spans="1:122" s="26" customFormat="1" x14ac:dyDescent="0.25">
      <c r="A350" s="97"/>
      <c r="B350" s="71" t="s">
        <v>337</v>
      </c>
      <c r="C350" s="98"/>
      <c r="D350" s="103">
        <v>114</v>
      </c>
      <c r="E350" s="102">
        <v>110</v>
      </c>
      <c r="F350" s="99"/>
      <c r="G350" s="102"/>
      <c r="H350" s="103"/>
      <c r="I350" s="99"/>
      <c r="J350" s="9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</row>
    <row r="351" spans="1:122" s="26" customFormat="1" x14ac:dyDescent="0.25">
      <c r="A351" s="97" t="s">
        <v>260</v>
      </c>
      <c r="B351" s="71"/>
      <c r="C351" s="98">
        <v>100</v>
      </c>
      <c r="D351" s="103"/>
      <c r="E351" s="102"/>
      <c r="F351" s="103">
        <v>5.6</v>
      </c>
      <c r="G351" s="102">
        <v>5.4</v>
      </c>
      <c r="H351" s="103">
        <v>5.62</v>
      </c>
      <c r="I351" s="99">
        <v>94</v>
      </c>
      <c r="J351" s="90" t="s">
        <v>261</v>
      </c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</row>
    <row r="352" spans="1:122" s="26" customFormat="1" x14ac:dyDescent="0.25">
      <c r="A352" s="97"/>
      <c r="B352" s="71" t="s">
        <v>423</v>
      </c>
      <c r="C352" s="98"/>
      <c r="D352" s="103">
        <v>88.56</v>
      </c>
      <c r="E352" s="102">
        <v>88.56</v>
      </c>
      <c r="F352" s="103"/>
      <c r="G352" s="102"/>
      <c r="H352" s="103"/>
      <c r="I352" s="99"/>
      <c r="J352" s="90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</row>
    <row r="353" spans="1:169" s="26" customFormat="1" x14ac:dyDescent="0.25">
      <c r="A353" s="97"/>
      <c r="B353" s="71" t="s">
        <v>262</v>
      </c>
      <c r="C353" s="98"/>
      <c r="D353" s="103"/>
      <c r="E353" s="102">
        <v>72</v>
      </c>
      <c r="F353" s="103"/>
      <c r="G353" s="102"/>
      <c r="H353" s="103"/>
      <c r="I353" s="99"/>
      <c r="J353" s="90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</row>
    <row r="354" spans="1:169" s="26" customFormat="1" x14ac:dyDescent="0.25">
      <c r="A354" s="97"/>
      <c r="B354" s="71" t="s">
        <v>16</v>
      </c>
      <c r="C354" s="98"/>
      <c r="D354" s="103">
        <v>34.6</v>
      </c>
      <c r="E354" s="102">
        <v>34.6</v>
      </c>
      <c r="F354" s="103"/>
      <c r="G354" s="102"/>
      <c r="H354" s="103"/>
      <c r="I354" s="99"/>
      <c r="J354" s="90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</row>
    <row r="355" spans="1:169" s="26" customFormat="1" x14ac:dyDescent="0.25">
      <c r="A355" s="97"/>
      <c r="B355" s="71" t="s">
        <v>20</v>
      </c>
      <c r="C355" s="98"/>
      <c r="D355" s="103">
        <v>4</v>
      </c>
      <c r="E355" s="102">
        <v>4</v>
      </c>
      <c r="F355" s="103"/>
      <c r="G355" s="102"/>
      <c r="H355" s="103"/>
      <c r="I355" s="99"/>
      <c r="J355" s="90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</row>
    <row r="356" spans="1:169" s="26" customFormat="1" x14ac:dyDescent="0.25">
      <c r="A356" s="97"/>
      <c r="B356" s="71" t="s">
        <v>44</v>
      </c>
      <c r="C356" s="98"/>
      <c r="D356" s="103">
        <v>4</v>
      </c>
      <c r="E356" s="102">
        <v>4</v>
      </c>
      <c r="F356" s="103"/>
      <c r="G356" s="102"/>
      <c r="H356" s="103"/>
      <c r="I356" s="99"/>
      <c r="J356" s="90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</row>
    <row r="357" spans="1:169" s="26" customFormat="1" x14ac:dyDescent="0.25">
      <c r="A357" s="97"/>
      <c r="B357" s="71" t="s">
        <v>19</v>
      </c>
      <c r="C357" s="98"/>
      <c r="D357" s="103">
        <v>0.7</v>
      </c>
      <c r="E357" s="102">
        <v>0.7</v>
      </c>
      <c r="F357" s="103"/>
      <c r="G357" s="102"/>
      <c r="H357" s="103"/>
      <c r="I357" s="99"/>
      <c r="J357" s="90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</row>
    <row r="358" spans="1:169" s="26" customFormat="1" x14ac:dyDescent="0.25">
      <c r="A358" s="97"/>
      <c r="B358" s="71" t="s">
        <v>107</v>
      </c>
      <c r="C358" s="98"/>
      <c r="D358" s="103"/>
      <c r="E358" s="102">
        <v>34.6</v>
      </c>
      <c r="F358" s="103"/>
      <c r="G358" s="102"/>
      <c r="H358" s="103"/>
      <c r="I358" s="99"/>
      <c r="J358" s="90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</row>
    <row r="359" spans="1:169" s="26" customFormat="1" x14ac:dyDescent="0.25">
      <c r="A359" s="97"/>
      <c r="B359" s="71" t="s">
        <v>52</v>
      </c>
      <c r="C359" s="98"/>
      <c r="D359" s="103">
        <v>14.7</v>
      </c>
      <c r="E359" s="102">
        <v>14.7</v>
      </c>
      <c r="F359" s="103"/>
      <c r="G359" s="102"/>
      <c r="H359" s="103"/>
      <c r="I359" s="99"/>
      <c r="J359" s="90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</row>
    <row r="360" spans="1:169" s="26" customFormat="1" x14ac:dyDescent="0.25">
      <c r="A360" s="97"/>
      <c r="B360" s="71" t="s">
        <v>42</v>
      </c>
      <c r="C360" s="98"/>
      <c r="D360" s="103"/>
      <c r="E360" s="102">
        <v>114.6</v>
      </c>
      <c r="F360" s="103"/>
      <c r="G360" s="102"/>
      <c r="H360" s="103"/>
      <c r="I360" s="99"/>
      <c r="J360" s="9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</row>
    <row r="361" spans="1:169" s="26" customFormat="1" x14ac:dyDescent="0.25">
      <c r="A361" s="97"/>
      <c r="B361" s="71" t="s">
        <v>35</v>
      </c>
      <c r="C361" s="98"/>
      <c r="D361" s="103">
        <v>2</v>
      </c>
      <c r="E361" s="102">
        <v>2</v>
      </c>
      <c r="F361" s="103"/>
      <c r="G361" s="99"/>
      <c r="H361" s="103"/>
      <c r="I361" s="99"/>
      <c r="J361" s="90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</row>
    <row r="362" spans="1:169" s="35" customFormat="1" x14ac:dyDescent="0.25">
      <c r="A362" s="97" t="s">
        <v>105</v>
      </c>
      <c r="B362" s="71"/>
      <c r="C362" s="98">
        <v>130</v>
      </c>
      <c r="D362" s="103"/>
      <c r="E362" s="102"/>
      <c r="F362" s="103">
        <v>4.8</v>
      </c>
      <c r="G362" s="102">
        <v>3.6</v>
      </c>
      <c r="H362" s="103">
        <v>29.4</v>
      </c>
      <c r="I362" s="99">
        <v>169</v>
      </c>
      <c r="J362" s="90" t="s">
        <v>225</v>
      </c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  <c r="CJ362" s="27"/>
      <c r="CK362" s="27"/>
      <c r="CL362" s="27"/>
      <c r="CM362" s="27"/>
      <c r="CN362" s="27"/>
      <c r="CO362" s="27"/>
      <c r="CP362" s="27"/>
      <c r="CQ362" s="27"/>
      <c r="CR362" s="27"/>
      <c r="CS362" s="27"/>
      <c r="CT362" s="27"/>
      <c r="CU362" s="27"/>
      <c r="CV362" s="27"/>
      <c r="CW362" s="27"/>
      <c r="CX362" s="27"/>
      <c r="CY362" s="27"/>
      <c r="CZ362" s="27"/>
      <c r="DA362" s="27"/>
      <c r="DB362" s="27"/>
      <c r="DC362" s="27"/>
      <c r="DD362" s="27"/>
      <c r="DE362" s="27"/>
      <c r="DF362" s="27"/>
      <c r="DG362" s="27"/>
      <c r="DH362" s="27"/>
      <c r="DI362" s="27"/>
      <c r="DJ362" s="27"/>
      <c r="DK362" s="27"/>
      <c r="DL362" s="27"/>
      <c r="DM362" s="27"/>
      <c r="DN362" s="27"/>
      <c r="DO362" s="27"/>
      <c r="DP362" s="27"/>
      <c r="DQ362" s="27"/>
      <c r="DR362" s="27"/>
      <c r="DS362" s="27"/>
      <c r="DT362" s="27"/>
      <c r="DU362" s="27"/>
      <c r="DV362" s="27"/>
      <c r="DW362" s="27"/>
      <c r="DX362" s="27"/>
      <c r="DY362" s="27"/>
      <c r="DZ362" s="27"/>
      <c r="EA362" s="27"/>
      <c r="EB362" s="27"/>
      <c r="EC362" s="27"/>
      <c r="ED362" s="27"/>
      <c r="EE362" s="27"/>
      <c r="EF362" s="27"/>
      <c r="EG362" s="27"/>
      <c r="EH362" s="27"/>
      <c r="EI362" s="27"/>
      <c r="EJ362" s="27"/>
      <c r="EK362" s="27"/>
      <c r="EL362" s="27"/>
      <c r="EM362" s="27"/>
      <c r="EN362" s="27"/>
      <c r="EO362" s="27"/>
      <c r="EP362" s="27"/>
      <c r="EQ362" s="27"/>
      <c r="ER362" s="27"/>
      <c r="ES362" s="27"/>
      <c r="ET362" s="27"/>
      <c r="EU362" s="27"/>
      <c r="EV362" s="27"/>
      <c r="EW362" s="27"/>
      <c r="EX362" s="27"/>
      <c r="EY362" s="27"/>
      <c r="EZ362" s="27"/>
      <c r="FA362" s="27"/>
      <c r="FB362" s="27"/>
      <c r="FC362" s="27"/>
      <c r="FD362" s="27"/>
      <c r="FE362" s="27"/>
      <c r="FF362" s="27"/>
      <c r="FG362" s="27"/>
      <c r="FH362" s="27"/>
      <c r="FI362" s="27"/>
      <c r="FJ362" s="27"/>
      <c r="FK362" s="27"/>
      <c r="FL362" s="27"/>
      <c r="FM362" s="27"/>
    </row>
    <row r="363" spans="1:169" s="35" customFormat="1" x14ac:dyDescent="0.25">
      <c r="A363" s="97"/>
      <c r="B363" s="71" t="s">
        <v>106</v>
      </c>
      <c r="C363" s="98"/>
      <c r="D363" s="103">
        <v>45.5</v>
      </c>
      <c r="E363" s="102">
        <v>45.5</v>
      </c>
      <c r="F363" s="103"/>
      <c r="G363" s="102"/>
      <c r="H363" s="103"/>
      <c r="I363" s="99"/>
      <c r="J363" s="90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  <c r="CJ363" s="27"/>
      <c r="CK363" s="27"/>
      <c r="CL363" s="27"/>
      <c r="CM363" s="27"/>
      <c r="CN363" s="27"/>
      <c r="CO363" s="27"/>
      <c r="CP363" s="27"/>
      <c r="CQ363" s="27"/>
      <c r="CR363" s="27"/>
      <c r="CS363" s="27"/>
      <c r="CT363" s="27"/>
      <c r="CU363" s="27"/>
      <c r="CV363" s="27"/>
      <c r="CW363" s="27"/>
      <c r="CX363" s="27"/>
      <c r="CY363" s="27"/>
      <c r="CZ363" s="27"/>
      <c r="DA363" s="27"/>
      <c r="DB363" s="27"/>
      <c r="DC363" s="27"/>
      <c r="DD363" s="27"/>
      <c r="DE363" s="27"/>
      <c r="DF363" s="27"/>
      <c r="DG363" s="27"/>
      <c r="DH363" s="27"/>
      <c r="DI363" s="27"/>
      <c r="DJ363" s="27"/>
      <c r="DK363" s="27"/>
      <c r="DL363" s="27"/>
      <c r="DM363" s="27"/>
      <c r="DN363" s="27"/>
      <c r="DO363" s="27"/>
      <c r="DP363" s="27"/>
      <c r="DQ363" s="27"/>
      <c r="DR363" s="27"/>
      <c r="DS363" s="27"/>
      <c r="DT363" s="27"/>
      <c r="DU363" s="27"/>
      <c r="DV363" s="27"/>
      <c r="DW363" s="27"/>
      <c r="DX363" s="27"/>
      <c r="DY363" s="27"/>
      <c r="DZ363" s="27"/>
      <c r="EA363" s="27"/>
      <c r="EB363" s="27"/>
      <c r="EC363" s="27"/>
      <c r="ED363" s="27"/>
      <c r="EE363" s="27"/>
      <c r="EF363" s="27"/>
      <c r="EG363" s="27"/>
      <c r="EH363" s="27"/>
      <c r="EI363" s="27"/>
      <c r="EJ363" s="27"/>
      <c r="EK363" s="27"/>
      <c r="EL363" s="27"/>
      <c r="EM363" s="27"/>
      <c r="EN363" s="27"/>
      <c r="EO363" s="27"/>
      <c r="EP363" s="27"/>
      <c r="EQ363" s="27"/>
      <c r="ER363" s="27"/>
      <c r="ES363" s="27"/>
      <c r="ET363" s="27"/>
      <c r="EU363" s="27"/>
      <c r="EV363" s="27"/>
      <c r="EW363" s="27"/>
      <c r="EX363" s="27"/>
      <c r="EY363" s="27"/>
      <c r="EZ363" s="27"/>
      <c r="FA363" s="27"/>
      <c r="FB363" s="27"/>
      <c r="FC363" s="27"/>
      <c r="FD363" s="27"/>
      <c r="FE363" s="27"/>
      <c r="FF363" s="27"/>
      <c r="FG363" s="27"/>
      <c r="FH363" s="27"/>
      <c r="FI363" s="27"/>
      <c r="FJ363" s="27"/>
      <c r="FK363" s="27"/>
      <c r="FL363" s="27"/>
      <c r="FM363" s="27"/>
    </row>
    <row r="364" spans="1:169" s="35" customFormat="1" x14ac:dyDescent="0.25">
      <c r="A364" s="97"/>
      <c r="B364" s="71" t="s">
        <v>20</v>
      </c>
      <c r="C364" s="98"/>
      <c r="D364" s="103">
        <v>2.6</v>
      </c>
      <c r="E364" s="102">
        <v>2.6</v>
      </c>
      <c r="F364" s="103"/>
      <c r="G364" s="102"/>
      <c r="H364" s="103"/>
      <c r="I364" s="99"/>
      <c r="J364" s="9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  <c r="CJ364" s="27"/>
      <c r="CK364" s="27"/>
      <c r="CL364" s="27"/>
      <c r="CM364" s="27"/>
      <c r="CN364" s="27"/>
      <c r="CO364" s="27"/>
      <c r="CP364" s="27"/>
      <c r="CQ364" s="27"/>
      <c r="CR364" s="27"/>
      <c r="CS364" s="27"/>
      <c r="CT364" s="27"/>
      <c r="CU364" s="27"/>
      <c r="CV364" s="27"/>
      <c r="CW364" s="27"/>
      <c r="CX364" s="27"/>
      <c r="CY364" s="27"/>
      <c r="CZ364" s="27"/>
      <c r="DA364" s="27"/>
      <c r="DB364" s="27"/>
      <c r="DC364" s="27"/>
      <c r="DD364" s="27"/>
      <c r="DE364" s="27"/>
      <c r="DF364" s="27"/>
      <c r="DG364" s="27"/>
      <c r="DH364" s="27"/>
      <c r="DI364" s="27"/>
      <c r="DJ364" s="27"/>
      <c r="DK364" s="27"/>
      <c r="DL364" s="27"/>
      <c r="DM364" s="27"/>
      <c r="DN364" s="27"/>
      <c r="DO364" s="27"/>
      <c r="DP364" s="27"/>
      <c r="DQ364" s="27"/>
      <c r="DR364" s="27"/>
      <c r="DS364" s="27"/>
      <c r="DT364" s="27"/>
      <c r="DU364" s="27"/>
      <c r="DV364" s="27"/>
      <c r="DW364" s="27"/>
      <c r="DX364" s="27"/>
      <c r="DY364" s="27"/>
      <c r="DZ364" s="27"/>
      <c r="EA364" s="27"/>
      <c r="EB364" s="27"/>
      <c r="EC364" s="27"/>
      <c r="ED364" s="27"/>
      <c r="EE364" s="27"/>
      <c r="EF364" s="27"/>
      <c r="EG364" s="27"/>
      <c r="EH364" s="27"/>
      <c r="EI364" s="27"/>
      <c r="EJ364" s="27"/>
      <c r="EK364" s="27"/>
      <c r="EL364" s="27"/>
      <c r="EM364" s="27"/>
      <c r="EN364" s="27"/>
      <c r="EO364" s="27"/>
      <c r="EP364" s="27"/>
      <c r="EQ364" s="27"/>
      <c r="ER364" s="27"/>
      <c r="ES364" s="27"/>
      <c r="ET364" s="27"/>
      <c r="EU364" s="27"/>
      <c r="EV364" s="27"/>
      <c r="EW364" s="27"/>
      <c r="EX364" s="27"/>
      <c r="EY364" s="27"/>
      <c r="EZ364" s="27"/>
      <c r="FA364" s="27"/>
      <c r="FB364" s="27"/>
      <c r="FC364" s="27"/>
      <c r="FD364" s="27"/>
      <c r="FE364" s="27"/>
      <c r="FF364" s="27"/>
      <c r="FG364" s="27"/>
      <c r="FH364" s="27"/>
      <c r="FI364" s="27"/>
      <c r="FJ364" s="27"/>
      <c r="FK364" s="27"/>
      <c r="FL364" s="27"/>
      <c r="FM364" s="27"/>
    </row>
    <row r="365" spans="1:169" s="35" customFormat="1" x14ac:dyDescent="0.25">
      <c r="A365" s="97"/>
      <c r="B365" s="71" t="s">
        <v>19</v>
      </c>
      <c r="C365" s="98"/>
      <c r="D365" s="103">
        <v>0.7</v>
      </c>
      <c r="E365" s="102">
        <v>0.7</v>
      </c>
      <c r="F365" s="103"/>
      <c r="G365" s="102"/>
      <c r="H365" s="103"/>
      <c r="I365" s="99"/>
      <c r="J365" s="9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  <c r="DB365" s="27"/>
      <c r="DC365" s="27"/>
      <c r="DD365" s="27"/>
      <c r="DE365" s="27"/>
      <c r="DF365" s="27"/>
      <c r="DG365" s="27"/>
      <c r="DH365" s="27"/>
      <c r="DI365" s="27"/>
      <c r="DJ365" s="27"/>
      <c r="DK365" s="27"/>
      <c r="DL365" s="27"/>
      <c r="DM365" s="27"/>
      <c r="DN365" s="27"/>
      <c r="DO365" s="27"/>
      <c r="DP365" s="27"/>
      <c r="DQ365" s="27"/>
      <c r="DR365" s="27"/>
      <c r="DS365" s="27"/>
      <c r="DT365" s="27"/>
      <c r="DU365" s="27"/>
      <c r="DV365" s="27"/>
      <c r="DW365" s="27"/>
      <c r="DX365" s="27"/>
      <c r="DY365" s="27"/>
      <c r="DZ365" s="27"/>
      <c r="EA365" s="27"/>
      <c r="EB365" s="27"/>
      <c r="EC365" s="27"/>
      <c r="ED365" s="27"/>
      <c r="EE365" s="27"/>
      <c r="EF365" s="27"/>
      <c r="EG365" s="27"/>
      <c r="EH365" s="27"/>
      <c r="EI365" s="27"/>
      <c r="EJ365" s="27"/>
      <c r="EK365" s="27"/>
      <c r="EL365" s="27"/>
      <c r="EM365" s="27"/>
      <c r="EN365" s="27"/>
      <c r="EO365" s="27"/>
      <c r="EP365" s="27"/>
      <c r="EQ365" s="27"/>
      <c r="ER365" s="27"/>
      <c r="ES365" s="27"/>
      <c r="ET365" s="27"/>
      <c r="EU365" s="27"/>
      <c r="EV365" s="27"/>
      <c r="EW365" s="27"/>
      <c r="EX365" s="27"/>
      <c r="EY365" s="27"/>
      <c r="EZ365" s="27"/>
      <c r="FA365" s="27"/>
      <c r="FB365" s="27"/>
      <c r="FC365" s="27"/>
      <c r="FD365" s="27"/>
      <c r="FE365" s="27"/>
      <c r="FF365" s="27"/>
      <c r="FG365" s="27"/>
      <c r="FH365" s="27"/>
      <c r="FI365" s="27"/>
      <c r="FJ365" s="27"/>
      <c r="FK365" s="27"/>
      <c r="FL365" s="27"/>
      <c r="FM365" s="27"/>
    </row>
    <row r="366" spans="1:169" s="35" customFormat="1" x14ac:dyDescent="0.25">
      <c r="A366" s="104" t="s">
        <v>164</v>
      </c>
      <c r="B366" s="67"/>
      <c r="C366" s="105" t="s">
        <v>276</v>
      </c>
      <c r="D366" s="106"/>
      <c r="E366" s="107"/>
      <c r="F366" s="108">
        <v>0.06</v>
      </c>
      <c r="G366" s="109">
        <v>0.02</v>
      </c>
      <c r="H366" s="72">
        <v>4.99</v>
      </c>
      <c r="I366" s="109">
        <v>20</v>
      </c>
      <c r="J366" s="90" t="s">
        <v>274</v>
      </c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  <c r="CJ366" s="27"/>
      <c r="CK366" s="27"/>
      <c r="CL366" s="27"/>
      <c r="CM366" s="27"/>
      <c r="CN366" s="27"/>
      <c r="CO366" s="27"/>
      <c r="CP366" s="27"/>
      <c r="CQ366" s="27"/>
      <c r="CR366" s="27"/>
      <c r="CS366" s="27"/>
      <c r="CT366" s="27"/>
      <c r="CU366" s="27"/>
      <c r="CV366" s="27"/>
      <c r="CW366" s="27"/>
      <c r="CX366" s="27"/>
      <c r="CY366" s="27"/>
      <c r="CZ366" s="27"/>
      <c r="DA366" s="27"/>
      <c r="DB366" s="27"/>
      <c r="DC366" s="27"/>
      <c r="DD366" s="27"/>
      <c r="DE366" s="27"/>
      <c r="DF366" s="27"/>
      <c r="DG366" s="27"/>
      <c r="DH366" s="27"/>
      <c r="DI366" s="27"/>
      <c r="DJ366" s="27"/>
      <c r="DK366" s="27"/>
      <c r="DL366" s="27"/>
      <c r="DM366" s="27"/>
      <c r="DN366" s="27"/>
      <c r="DO366" s="27"/>
      <c r="DP366" s="27"/>
      <c r="DQ366" s="27"/>
      <c r="DR366" s="27"/>
      <c r="DS366" s="27"/>
      <c r="DT366" s="27"/>
      <c r="DU366" s="27"/>
      <c r="DV366" s="27"/>
      <c r="DW366" s="27"/>
      <c r="DX366" s="27"/>
      <c r="DY366" s="27"/>
      <c r="DZ366" s="27"/>
      <c r="EA366" s="27"/>
      <c r="EB366" s="27"/>
      <c r="EC366" s="27"/>
      <c r="ED366" s="27"/>
      <c r="EE366" s="27"/>
      <c r="EF366" s="27"/>
      <c r="EG366" s="27"/>
      <c r="EH366" s="27"/>
      <c r="EI366" s="27"/>
      <c r="EJ366" s="27"/>
      <c r="EK366" s="27"/>
      <c r="EL366" s="27"/>
      <c r="EM366" s="27"/>
      <c r="EN366" s="27"/>
      <c r="EO366" s="27"/>
      <c r="EP366" s="27"/>
      <c r="EQ366" s="27"/>
      <c r="ER366" s="27"/>
      <c r="ES366" s="27"/>
      <c r="ET366" s="27"/>
      <c r="EU366" s="27"/>
      <c r="EV366" s="27"/>
      <c r="EW366" s="27"/>
      <c r="EX366" s="27"/>
      <c r="EY366" s="27"/>
      <c r="EZ366" s="27"/>
      <c r="FA366" s="27"/>
      <c r="FB366" s="27"/>
      <c r="FC366" s="27"/>
      <c r="FD366" s="27"/>
      <c r="FE366" s="27"/>
      <c r="FF366" s="27"/>
      <c r="FG366" s="27"/>
      <c r="FH366" s="27"/>
      <c r="FI366" s="27"/>
      <c r="FJ366" s="27"/>
      <c r="FK366" s="27"/>
      <c r="FL366" s="27"/>
      <c r="FM366" s="27"/>
    </row>
    <row r="367" spans="1:169" s="35" customFormat="1" x14ac:dyDescent="0.25">
      <c r="A367" s="104"/>
      <c r="B367" s="67" t="s">
        <v>61</v>
      </c>
      <c r="C367" s="110"/>
      <c r="D367" s="73">
        <v>0.3</v>
      </c>
      <c r="E367" s="105">
        <v>0.3</v>
      </c>
      <c r="F367" s="108"/>
      <c r="G367" s="108"/>
      <c r="H367" s="109"/>
      <c r="I367" s="109"/>
      <c r="J367" s="90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7"/>
      <c r="CN367" s="27"/>
      <c r="CO367" s="27"/>
      <c r="CP367" s="27"/>
      <c r="CQ367" s="27"/>
      <c r="CR367" s="27"/>
      <c r="CS367" s="27"/>
      <c r="CT367" s="27"/>
      <c r="CU367" s="27"/>
      <c r="CV367" s="27"/>
      <c r="CW367" s="27"/>
      <c r="CX367" s="27"/>
      <c r="CY367" s="27"/>
      <c r="CZ367" s="27"/>
      <c r="DA367" s="27"/>
      <c r="DB367" s="27"/>
      <c r="DC367" s="27"/>
      <c r="DD367" s="27"/>
      <c r="DE367" s="27"/>
      <c r="DF367" s="27"/>
      <c r="DG367" s="27"/>
      <c r="DH367" s="27"/>
      <c r="DI367" s="27"/>
      <c r="DJ367" s="27"/>
      <c r="DK367" s="27"/>
      <c r="DL367" s="27"/>
      <c r="DM367" s="27"/>
      <c r="DN367" s="27"/>
      <c r="DO367" s="27"/>
      <c r="DP367" s="27"/>
      <c r="DQ367" s="27"/>
      <c r="DR367" s="27"/>
      <c r="DS367" s="27"/>
      <c r="DT367" s="27"/>
      <c r="DU367" s="27"/>
      <c r="DV367" s="27"/>
      <c r="DW367" s="27"/>
      <c r="DX367" s="27"/>
      <c r="DY367" s="27"/>
      <c r="DZ367" s="27"/>
      <c r="EA367" s="27"/>
      <c r="EB367" s="27"/>
      <c r="EC367" s="27"/>
      <c r="ED367" s="27"/>
      <c r="EE367" s="27"/>
      <c r="EF367" s="27"/>
      <c r="EG367" s="27"/>
      <c r="EH367" s="27"/>
      <c r="EI367" s="27"/>
      <c r="EJ367" s="27"/>
      <c r="EK367" s="27"/>
      <c r="EL367" s="27"/>
      <c r="EM367" s="27"/>
      <c r="EN367" s="27"/>
      <c r="EO367" s="27"/>
      <c r="EP367" s="27"/>
      <c r="EQ367" s="27"/>
      <c r="ER367" s="27"/>
      <c r="ES367" s="27"/>
      <c r="ET367" s="27"/>
      <c r="EU367" s="27"/>
      <c r="EV367" s="27"/>
      <c r="EW367" s="27"/>
      <c r="EX367" s="27"/>
      <c r="EY367" s="27"/>
      <c r="EZ367" s="27"/>
      <c r="FA367" s="27"/>
      <c r="FB367" s="27"/>
      <c r="FC367" s="27"/>
      <c r="FD367" s="27"/>
      <c r="FE367" s="27"/>
      <c r="FF367" s="27"/>
      <c r="FG367" s="27"/>
      <c r="FH367" s="27"/>
      <c r="FI367" s="27"/>
      <c r="FJ367" s="27"/>
      <c r="FK367" s="27"/>
      <c r="FL367" s="27"/>
      <c r="FM367" s="27"/>
    </row>
    <row r="368" spans="1:169" s="35" customFormat="1" x14ac:dyDescent="0.25">
      <c r="A368" s="104"/>
      <c r="B368" s="67" t="s">
        <v>51</v>
      </c>
      <c r="C368" s="110"/>
      <c r="D368" s="73">
        <v>5</v>
      </c>
      <c r="E368" s="105">
        <v>5</v>
      </c>
      <c r="F368" s="108"/>
      <c r="G368" s="108"/>
      <c r="H368" s="109"/>
      <c r="I368" s="108"/>
      <c r="J368" s="90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  <c r="DB368" s="27"/>
      <c r="DC368" s="27"/>
      <c r="DD368" s="27"/>
      <c r="DE368" s="27"/>
      <c r="DF368" s="27"/>
      <c r="DG368" s="27"/>
      <c r="DH368" s="27"/>
      <c r="DI368" s="27"/>
      <c r="DJ368" s="27"/>
      <c r="DK368" s="27"/>
      <c r="DL368" s="27"/>
      <c r="DM368" s="27"/>
      <c r="DN368" s="27"/>
      <c r="DO368" s="27"/>
      <c r="DP368" s="27"/>
      <c r="DQ368" s="27"/>
      <c r="DR368" s="27"/>
      <c r="DS368" s="27"/>
      <c r="DT368" s="27"/>
      <c r="DU368" s="27"/>
      <c r="DV368" s="27"/>
      <c r="DW368" s="27"/>
      <c r="DX368" s="27"/>
      <c r="DY368" s="27"/>
      <c r="DZ368" s="27"/>
      <c r="EA368" s="27"/>
      <c r="EB368" s="27"/>
      <c r="EC368" s="27"/>
      <c r="ED368" s="27"/>
      <c r="EE368" s="27"/>
      <c r="EF368" s="27"/>
      <c r="EG368" s="27"/>
      <c r="EH368" s="27"/>
      <c r="EI368" s="27"/>
      <c r="EJ368" s="27"/>
      <c r="EK368" s="27"/>
      <c r="EL368" s="27"/>
      <c r="EM368" s="27"/>
      <c r="EN368" s="27"/>
      <c r="EO368" s="27"/>
      <c r="EP368" s="27"/>
      <c r="EQ368" s="27"/>
      <c r="ER368" s="27"/>
      <c r="ES368" s="27"/>
      <c r="ET368" s="27"/>
      <c r="EU368" s="27"/>
      <c r="EV368" s="27"/>
      <c r="EW368" s="27"/>
      <c r="EX368" s="27"/>
      <c r="EY368" s="27"/>
      <c r="EZ368" s="27"/>
      <c r="FA368" s="27"/>
      <c r="FB368" s="27"/>
      <c r="FC368" s="27"/>
      <c r="FD368" s="27"/>
      <c r="FE368" s="27"/>
      <c r="FF368" s="27"/>
      <c r="FG368" s="27"/>
      <c r="FH368" s="27"/>
      <c r="FI368" s="27"/>
      <c r="FJ368" s="27"/>
      <c r="FK368" s="27"/>
      <c r="FL368" s="27"/>
      <c r="FM368" s="27"/>
    </row>
    <row r="369" spans="1:169" s="35" customFormat="1" x14ac:dyDescent="0.25">
      <c r="A369" s="104"/>
      <c r="B369" s="67" t="s">
        <v>17</v>
      </c>
      <c r="C369" s="110"/>
      <c r="D369" s="73">
        <v>180</v>
      </c>
      <c r="E369" s="105">
        <v>180</v>
      </c>
      <c r="F369" s="108"/>
      <c r="G369" s="108"/>
      <c r="H369" s="109"/>
      <c r="I369" s="108"/>
      <c r="J369" s="90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  <c r="DB369" s="27"/>
      <c r="DC369" s="27"/>
      <c r="DD369" s="27"/>
      <c r="DE369" s="27"/>
      <c r="DF369" s="27"/>
      <c r="DG369" s="27"/>
      <c r="DH369" s="27"/>
      <c r="DI369" s="27"/>
      <c r="DJ369" s="27"/>
      <c r="DK369" s="27"/>
      <c r="DL369" s="27"/>
      <c r="DM369" s="27"/>
      <c r="DN369" s="27"/>
      <c r="DO369" s="27"/>
      <c r="DP369" s="27"/>
      <c r="DQ369" s="27"/>
      <c r="DR369" s="27"/>
      <c r="DS369" s="27"/>
      <c r="DT369" s="27"/>
      <c r="DU369" s="27"/>
      <c r="DV369" s="27"/>
      <c r="DW369" s="27"/>
      <c r="DX369" s="27"/>
      <c r="DY369" s="27"/>
      <c r="DZ369" s="27"/>
      <c r="EA369" s="27"/>
      <c r="EB369" s="27"/>
      <c r="EC369" s="27"/>
      <c r="ED369" s="27"/>
      <c r="EE369" s="27"/>
      <c r="EF369" s="27"/>
      <c r="EG369" s="27"/>
      <c r="EH369" s="27"/>
      <c r="EI369" s="27"/>
      <c r="EJ369" s="27"/>
      <c r="EK369" s="27"/>
      <c r="EL369" s="27"/>
      <c r="EM369" s="27"/>
      <c r="EN369" s="27"/>
      <c r="EO369" s="27"/>
      <c r="EP369" s="27"/>
      <c r="EQ369" s="27"/>
      <c r="ER369" s="27"/>
      <c r="ES369" s="27"/>
      <c r="ET369" s="27"/>
      <c r="EU369" s="27"/>
      <c r="EV369" s="27"/>
      <c r="EW369" s="27"/>
      <c r="EX369" s="27"/>
      <c r="EY369" s="27"/>
      <c r="EZ369" s="27"/>
      <c r="FA369" s="27"/>
      <c r="FB369" s="27"/>
      <c r="FC369" s="27"/>
      <c r="FD369" s="27"/>
      <c r="FE369" s="27"/>
      <c r="FF369" s="27"/>
      <c r="FG369" s="27"/>
      <c r="FH369" s="27"/>
      <c r="FI369" s="27"/>
      <c r="FJ369" s="27"/>
      <c r="FK369" s="27"/>
      <c r="FL369" s="27"/>
      <c r="FM369" s="27"/>
    </row>
    <row r="370" spans="1:169" s="26" customFormat="1" ht="16.5" thickBot="1" x14ac:dyDescent="0.3">
      <c r="A370" s="97" t="s">
        <v>39</v>
      </c>
      <c r="B370" s="71"/>
      <c r="C370" s="98">
        <v>20</v>
      </c>
      <c r="D370" s="102">
        <v>20</v>
      </c>
      <c r="E370" s="102">
        <v>20</v>
      </c>
      <c r="F370" s="102">
        <v>1.52</v>
      </c>
      <c r="G370" s="103">
        <v>0.16</v>
      </c>
      <c r="H370" s="102">
        <v>9.84</v>
      </c>
      <c r="I370" s="103">
        <v>47</v>
      </c>
      <c r="J370" s="9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</row>
    <row r="371" spans="1:169" ht="16.5" thickBot="1" x14ac:dyDescent="0.3">
      <c r="A371" s="134" t="s">
        <v>26</v>
      </c>
      <c r="B371" s="135"/>
      <c r="C371" s="136">
        <v>566</v>
      </c>
      <c r="D371" s="137"/>
      <c r="E371" s="136"/>
      <c r="F371" s="138">
        <v>16.860000000000003</v>
      </c>
      <c r="G371" s="138">
        <v>18.13</v>
      </c>
      <c r="H371" s="138">
        <v>76.92</v>
      </c>
      <c r="I371" s="138">
        <v>546</v>
      </c>
      <c r="J371" s="96"/>
    </row>
    <row r="372" spans="1:169" ht="16.5" thickBot="1" x14ac:dyDescent="0.3">
      <c r="A372" s="112" t="s">
        <v>62</v>
      </c>
      <c r="B372" s="113"/>
      <c r="C372" s="166">
        <v>1701.5</v>
      </c>
      <c r="D372" s="140"/>
      <c r="E372" s="94"/>
      <c r="F372" s="95">
        <v>49.016666666666666</v>
      </c>
      <c r="G372" s="95">
        <v>54.411666666666662</v>
      </c>
      <c r="H372" s="95">
        <v>230.34166666666664</v>
      </c>
      <c r="I372" s="95">
        <v>1614.9</v>
      </c>
      <c r="J372" s="90"/>
    </row>
    <row r="373" spans="1:169" x14ac:dyDescent="0.25">
      <c r="C373" s="142"/>
      <c r="D373" s="143"/>
      <c r="E373" s="103"/>
      <c r="F373" s="103"/>
      <c r="G373" s="103"/>
      <c r="H373" s="103"/>
      <c r="I373" s="103"/>
      <c r="J373" s="118"/>
    </row>
    <row r="374" spans="1:169" x14ac:dyDescent="0.25">
      <c r="C374" s="142"/>
      <c r="D374" s="143"/>
      <c r="E374" s="103"/>
      <c r="F374" s="103"/>
      <c r="G374" s="103"/>
      <c r="H374" s="103"/>
      <c r="I374" s="103"/>
    </row>
    <row r="375" spans="1:169" ht="16.5" thickBot="1" x14ac:dyDescent="0.3">
      <c r="A375" s="71" t="s">
        <v>100</v>
      </c>
      <c r="J375" s="126"/>
    </row>
    <row r="376" spans="1:169" ht="22.5" customHeight="1" x14ac:dyDescent="0.25">
      <c r="A376" s="75" t="s">
        <v>246</v>
      </c>
      <c r="B376" s="76"/>
      <c r="C376" s="77" t="s">
        <v>242</v>
      </c>
      <c r="D376" s="78" t="s">
        <v>3</v>
      </c>
      <c r="E376" s="79" t="s">
        <v>3</v>
      </c>
      <c r="F376" s="476" t="s">
        <v>243</v>
      </c>
      <c r="G376" s="477"/>
      <c r="H376" s="478"/>
      <c r="I376" s="78" t="s">
        <v>4</v>
      </c>
      <c r="J376" s="80" t="s">
        <v>244</v>
      </c>
    </row>
    <row r="377" spans="1:169" ht="16.5" thickBot="1" x14ac:dyDescent="0.3">
      <c r="A377" s="81" t="s">
        <v>245</v>
      </c>
      <c r="B377" s="82"/>
      <c r="C377" s="83"/>
      <c r="D377" s="84" t="s">
        <v>5</v>
      </c>
      <c r="E377" s="85" t="s">
        <v>5</v>
      </c>
      <c r="F377" s="86"/>
      <c r="G377" s="87"/>
      <c r="H377" s="88"/>
      <c r="I377" s="84" t="s">
        <v>6</v>
      </c>
      <c r="J377" s="90"/>
    </row>
    <row r="378" spans="1:169" ht="16.5" thickBot="1" x14ac:dyDescent="0.3">
      <c r="A378" s="91"/>
      <c r="B378" s="92"/>
      <c r="C378" s="93"/>
      <c r="D378" s="94" t="s">
        <v>7</v>
      </c>
      <c r="E378" s="94" t="s">
        <v>8</v>
      </c>
      <c r="F378" s="94" t="s">
        <v>9</v>
      </c>
      <c r="G378" s="94" t="s">
        <v>10</v>
      </c>
      <c r="H378" s="95" t="s">
        <v>11</v>
      </c>
      <c r="I378" s="95" t="s">
        <v>12</v>
      </c>
      <c r="J378" s="96"/>
    </row>
    <row r="379" spans="1:169" x14ac:dyDescent="0.25">
      <c r="A379" s="117"/>
      <c r="B379" s="118" t="s">
        <v>13</v>
      </c>
      <c r="C379" s="163"/>
      <c r="D379" s="78"/>
      <c r="E379" s="121"/>
      <c r="F379" s="146"/>
      <c r="G379" s="146"/>
      <c r="H379" s="121"/>
      <c r="I379" s="146"/>
      <c r="J379" s="80"/>
    </row>
    <row r="380" spans="1:169" s="26" customFormat="1" ht="31.5" x14ac:dyDescent="0.25">
      <c r="A380" s="97" t="s">
        <v>190</v>
      </c>
      <c r="B380" s="183"/>
      <c r="C380" s="98" t="s">
        <v>430</v>
      </c>
      <c r="D380" s="103"/>
      <c r="E380" s="102"/>
      <c r="F380" s="67">
        <v>8.1999999999999993</v>
      </c>
      <c r="G380" s="67">
        <v>7.9</v>
      </c>
      <c r="H380" s="67">
        <v>19.2</v>
      </c>
      <c r="I380" s="67">
        <v>180</v>
      </c>
      <c r="J380" s="90" t="s">
        <v>91</v>
      </c>
      <c r="K380" s="132"/>
      <c r="L380" s="132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</row>
    <row r="381" spans="1:169" s="26" customFormat="1" x14ac:dyDescent="0.25">
      <c r="A381" s="97"/>
      <c r="B381" s="67" t="s">
        <v>15</v>
      </c>
      <c r="C381" s="98"/>
      <c r="D381" s="99">
        <v>25</v>
      </c>
      <c r="E381" s="102">
        <v>25</v>
      </c>
      <c r="F381" s="99"/>
      <c r="G381" s="99"/>
      <c r="H381" s="99"/>
      <c r="I381" s="99"/>
      <c r="J381" s="67"/>
      <c r="K381" s="132"/>
      <c r="L381" s="132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</row>
    <row r="382" spans="1:169" s="26" customFormat="1" x14ac:dyDescent="0.25">
      <c r="A382" s="97"/>
      <c r="B382" s="71" t="s">
        <v>16</v>
      </c>
      <c r="C382" s="124"/>
      <c r="D382" s="99">
        <v>88</v>
      </c>
      <c r="E382" s="102">
        <v>88</v>
      </c>
      <c r="F382" s="99"/>
      <c r="G382" s="99"/>
      <c r="H382" s="102"/>
      <c r="I382" s="99"/>
      <c r="J382" s="67"/>
      <c r="K382" s="132"/>
      <c r="L382" s="13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</row>
    <row r="383" spans="1:169" s="26" customFormat="1" x14ac:dyDescent="0.25">
      <c r="A383" s="97"/>
      <c r="B383" s="71" t="s">
        <v>17</v>
      </c>
      <c r="C383" s="124"/>
      <c r="D383" s="99">
        <v>88</v>
      </c>
      <c r="E383" s="102">
        <v>88</v>
      </c>
      <c r="F383" s="99"/>
      <c r="G383" s="99"/>
      <c r="H383" s="102"/>
      <c r="I383" s="99"/>
      <c r="J383" s="67"/>
      <c r="K383" s="132"/>
      <c r="L383" s="132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</row>
    <row r="384" spans="1:169" s="26" customFormat="1" x14ac:dyDescent="0.25">
      <c r="A384" s="97"/>
      <c r="B384" s="71" t="s">
        <v>18</v>
      </c>
      <c r="C384" s="98"/>
      <c r="D384" s="99">
        <v>1</v>
      </c>
      <c r="E384" s="102">
        <v>1</v>
      </c>
      <c r="F384" s="99"/>
      <c r="G384" s="99"/>
      <c r="H384" s="102"/>
      <c r="I384" s="99"/>
      <c r="J384" s="67"/>
      <c r="K384" s="132"/>
      <c r="L384" s="132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</row>
    <row r="385" spans="1:122" s="26" customFormat="1" ht="30" customHeight="1" x14ac:dyDescent="0.25">
      <c r="A385" s="97"/>
      <c r="B385" s="71" t="s">
        <v>40</v>
      </c>
      <c r="C385" s="98"/>
      <c r="D385" s="99">
        <v>1</v>
      </c>
      <c r="E385" s="102">
        <v>1</v>
      </c>
      <c r="F385" s="99"/>
      <c r="G385" s="99"/>
      <c r="H385" s="102"/>
      <c r="I385" s="99"/>
      <c r="J385" s="67"/>
      <c r="K385" s="132"/>
      <c r="L385" s="132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</row>
    <row r="386" spans="1:122" s="26" customFormat="1" x14ac:dyDescent="0.25">
      <c r="A386" s="97"/>
      <c r="B386" s="71" t="s">
        <v>20</v>
      </c>
      <c r="C386" s="98"/>
      <c r="D386" s="102">
        <v>3</v>
      </c>
      <c r="E386" s="102">
        <v>3</v>
      </c>
      <c r="F386" s="99"/>
      <c r="G386" s="99"/>
      <c r="H386" s="102"/>
      <c r="I386" s="99"/>
      <c r="J386" s="67"/>
      <c r="K386" s="132"/>
      <c r="L386" s="132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</row>
    <row r="387" spans="1:122" s="26" customFormat="1" ht="31.5" x14ac:dyDescent="0.25">
      <c r="A387" s="97" t="s">
        <v>65</v>
      </c>
      <c r="B387" s="71"/>
      <c r="C387" s="98">
        <v>180</v>
      </c>
      <c r="D387" s="101"/>
      <c r="E387" s="89"/>
      <c r="F387" s="99">
        <v>2.4166666666666665</v>
      </c>
      <c r="G387" s="102">
        <v>2.5833333333333335</v>
      </c>
      <c r="H387" s="102">
        <v>13.608333333333333</v>
      </c>
      <c r="I387" s="99">
        <v>87</v>
      </c>
      <c r="J387" s="90" t="s">
        <v>348</v>
      </c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</row>
    <row r="388" spans="1:122" s="26" customFormat="1" x14ac:dyDescent="0.25">
      <c r="A388" s="97"/>
      <c r="B388" s="71" t="s">
        <v>66</v>
      </c>
      <c r="C388" s="98"/>
      <c r="D388" s="99">
        <v>1.5</v>
      </c>
      <c r="E388" s="102">
        <v>1.5</v>
      </c>
      <c r="F388" s="99"/>
      <c r="G388" s="102"/>
      <c r="H388" s="102"/>
      <c r="I388" s="99"/>
      <c r="J388" s="90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</row>
    <row r="389" spans="1:122" s="26" customFormat="1" x14ac:dyDescent="0.25">
      <c r="A389" s="97"/>
      <c r="B389" s="71" t="s">
        <v>18</v>
      </c>
      <c r="C389" s="98"/>
      <c r="D389" s="99">
        <v>8</v>
      </c>
      <c r="E389" s="102">
        <v>8</v>
      </c>
      <c r="F389" s="99"/>
      <c r="G389" s="102"/>
      <c r="H389" s="102"/>
      <c r="I389" s="99"/>
      <c r="J389" s="90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</row>
    <row r="390" spans="1:122" s="26" customFormat="1" x14ac:dyDescent="0.25">
      <c r="A390" s="124"/>
      <c r="B390" s="71" t="s">
        <v>16</v>
      </c>
      <c r="C390" s="98"/>
      <c r="D390" s="99">
        <v>90</v>
      </c>
      <c r="E390" s="102">
        <v>90</v>
      </c>
      <c r="F390" s="99"/>
      <c r="G390" s="102"/>
      <c r="H390" s="102"/>
      <c r="I390" s="99"/>
      <c r="J390" s="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</row>
    <row r="391" spans="1:122" s="26" customFormat="1" x14ac:dyDescent="0.25">
      <c r="A391" s="124"/>
      <c r="B391" s="71" t="s">
        <v>17</v>
      </c>
      <c r="C391" s="98"/>
      <c r="D391" s="99">
        <v>100</v>
      </c>
      <c r="E391" s="102">
        <v>100</v>
      </c>
      <c r="F391" s="99"/>
      <c r="G391" s="102"/>
      <c r="H391" s="102"/>
      <c r="I391" s="99"/>
      <c r="J391" s="90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</row>
    <row r="392" spans="1:122" ht="31.5" x14ac:dyDescent="0.25">
      <c r="A392" s="97" t="s">
        <v>23</v>
      </c>
      <c r="C392" s="111" t="s">
        <v>162</v>
      </c>
      <c r="D392" s="101"/>
      <c r="E392" s="89"/>
      <c r="F392" s="99">
        <v>1.91</v>
      </c>
      <c r="G392" s="102">
        <v>4.3499999999999996</v>
      </c>
      <c r="H392" s="103">
        <v>12.89</v>
      </c>
      <c r="I392" s="99">
        <v>99</v>
      </c>
      <c r="J392" s="90" t="s">
        <v>24</v>
      </c>
    </row>
    <row r="393" spans="1:122" x14ac:dyDescent="0.25">
      <c r="A393" s="97"/>
      <c r="B393" s="71" t="s">
        <v>25</v>
      </c>
      <c r="C393" s="98"/>
      <c r="D393" s="99">
        <v>25</v>
      </c>
      <c r="E393" s="102">
        <v>25</v>
      </c>
      <c r="F393" s="99"/>
      <c r="G393" s="102"/>
      <c r="H393" s="102"/>
      <c r="I393" s="99"/>
      <c r="J393" s="90"/>
    </row>
    <row r="394" spans="1:122" ht="16.5" thickBot="1" x14ac:dyDescent="0.3">
      <c r="A394" s="97"/>
      <c r="B394" s="71" t="s">
        <v>20</v>
      </c>
      <c r="C394" s="98"/>
      <c r="D394" s="99">
        <v>5</v>
      </c>
      <c r="E394" s="102">
        <v>5</v>
      </c>
      <c r="F394" s="99" t="s">
        <v>1</v>
      </c>
      <c r="G394" s="102"/>
      <c r="H394" s="102"/>
      <c r="I394" s="99"/>
      <c r="J394" s="90"/>
    </row>
    <row r="395" spans="1:122" ht="16.5" thickBot="1" x14ac:dyDescent="0.3">
      <c r="A395" s="112" t="s">
        <v>26</v>
      </c>
      <c r="B395" s="113"/>
      <c r="C395" s="114">
        <v>413</v>
      </c>
      <c r="D395" s="95"/>
      <c r="E395" s="94"/>
      <c r="F395" s="94">
        <v>12.526666666666666</v>
      </c>
      <c r="G395" s="94">
        <v>14.833333333333334</v>
      </c>
      <c r="H395" s="94">
        <v>45.698333333333331</v>
      </c>
      <c r="I395" s="94">
        <v>366</v>
      </c>
      <c r="J395" s="94"/>
    </row>
    <row r="396" spans="1:122" x14ac:dyDescent="0.25">
      <c r="A396" s="97" t="s">
        <v>27</v>
      </c>
      <c r="C396" s="98">
        <v>125</v>
      </c>
      <c r="D396" s="115">
        <v>125</v>
      </c>
      <c r="E396" s="98">
        <v>125</v>
      </c>
      <c r="F396" s="99">
        <v>0.6</v>
      </c>
      <c r="G396" s="102">
        <v>0.06</v>
      </c>
      <c r="H396" s="103">
        <v>21</v>
      </c>
      <c r="I396" s="102">
        <v>95</v>
      </c>
      <c r="J396" s="90" t="s">
        <v>289</v>
      </c>
    </row>
    <row r="397" spans="1:122" ht="15" customHeight="1" thickBot="1" x14ac:dyDescent="0.3">
      <c r="A397" s="97" t="s">
        <v>204</v>
      </c>
      <c r="C397" s="98"/>
      <c r="D397" s="115"/>
      <c r="E397" s="98"/>
      <c r="F397" s="99"/>
      <c r="G397" s="102"/>
      <c r="H397" s="103"/>
      <c r="I397" s="102"/>
      <c r="J397" s="90"/>
    </row>
    <row r="398" spans="1:122" ht="19.5" customHeight="1" thickBot="1" x14ac:dyDescent="0.3">
      <c r="A398" s="112" t="s">
        <v>26</v>
      </c>
      <c r="B398" s="113"/>
      <c r="C398" s="114">
        <v>125</v>
      </c>
      <c r="D398" s="160"/>
      <c r="E398" s="116"/>
      <c r="F398" s="79">
        <v>0.6</v>
      </c>
      <c r="G398" s="79">
        <v>0.06</v>
      </c>
      <c r="H398" s="79">
        <v>21</v>
      </c>
      <c r="I398" s="79">
        <v>95</v>
      </c>
      <c r="J398" s="94"/>
    </row>
    <row r="399" spans="1:122" ht="19.5" customHeight="1" thickBot="1" x14ac:dyDescent="0.3">
      <c r="A399" s="117"/>
      <c r="B399" s="118"/>
      <c r="C399" s="119">
        <v>538</v>
      </c>
      <c r="D399" s="144"/>
      <c r="E399" s="146"/>
      <c r="F399" s="167">
        <v>13.126666666666665</v>
      </c>
      <c r="G399" s="167">
        <v>14.893333333333334</v>
      </c>
      <c r="H399" s="167">
        <v>66.698333333333323</v>
      </c>
      <c r="I399" s="167">
        <v>461</v>
      </c>
      <c r="J399" s="165"/>
    </row>
    <row r="400" spans="1:122" ht="15" customHeight="1" x14ac:dyDescent="0.25">
      <c r="A400" s="117"/>
      <c r="B400" s="118" t="s">
        <v>29</v>
      </c>
      <c r="C400" s="119"/>
      <c r="D400" s="168"/>
      <c r="E400" s="122"/>
      <c r="F400" s="103"/>
      <c r="G400" s="102"/>
      <c r="H400" s="103"/>
      <c r="I400" s="99"/>
      <c r="J400" s="102"/>
    </row>
    <row r="401" spans="1:122" x14ac:dyDescent="0.25">
      <c r="A401" s="97" t="s">
        <v>81</v>
      </c>
      <c r="C401" s="98">
        <v>50</v>
      </c>
      <c r="D401" s="103"/>
      <c r="E401" s="102"/>
      <c r="F401" s="103">
        <v>0.75</v>
      </c>
      <c r="G401" s="102">
        <v>1.32</v>
      </c>
      <c r="H401" s="103">
        <v>4</v>
      </c>
      <c r="I401" s="99">
        <v>31</v>
      </c>
      <c r="J401" s="90" t="s">
        <v>417</v>
      </c>
    </row>
    <row r="402" spans="1:122" x14ac:dyDescent="0.25">
      <c r="A402" s="97"/>
      <c r="B402" s="71" t="s">
        <v>43</v>
      </c>
      <c r="C402" s="98"/>
      <c r="D402" s="103">
        <v>43.75</v>
      </c>
      <c r="E402" s="102">
        <v>35</v>
      </c>
      <c r="F402" s="103"/>
      <c r="G402" s="102"/>
      <c r="H402" s="103"/>
      <c r="I402" s="99"/>
      <c r="J402" s="90"/>
    </row>
    <row r="403" spans="1:122" x14ac:dyDescent="0.25">
      <c r="A403" s="97"/>
      <c r="B403" s="71" t="s">
        <v>33</v>
      </c>
      <c r="C403" s="98"/>
      <c r="D403" s="103">
        <v>16.62</v>
      </c>
      <c r="E403" s="102">
        <v>12.5</v>
      </c>
      <c r="F403" s="103"/>
      <c r="G403" s="102"/>
      <c r="H403" s="103"/>
      <c r="I403" s="99"/>
      <c r="J403" s="90"/>
    </row>
    <row r="404" spans="1:122" x14ac:dyDescent="0.25">
      <c r="A404" s="97"/>
      <c r="B404" s="71" t="s">
        <v>90</v>
      </c>
      <c r="C404" s="98"/>
      <c r="D404" s="103">
        <v>12.5</v>
      </c>
      <c r="E404" s="102">
        <v>11.25</v>
      </c>
      <c r="F404" s="103"/>
      <c r="G404" s="102"/>
      <c r="H404" s="103"/>
      <c r="I404" s="99"/>
      <c r="J404" s="90"/>
    </row>
    <row r="405" spans="1:122" x14ac:dyDescent="0.25">
      <c r="A405" s="97"/>
      <c r="B405" s="71" t="s">
        <v>35</v>
      </c>
      <c r="C405" s="98"/>
      <c r="D405" s="103">
        <v>0.8</v>
      </c>
      <c r="E405" s="102">
        <v>0.8</v>
      </c>
      <c r="F405" s="103"/>
      <c r="G405" s="102"/>
      <c r="H405" s="103"/>
      <c r="I405" s="99"/>
      <c r="J405" s="90"/>
    </row>
    <row r="406" spans="1:122" x14ac:dyDescent="0.25">
      <c r="A406" s="97"/>
      <c r="B406" s="71" t="s">
        <v>18</v>
      </c>
      <c r="C406" s="98"/>
      <c r="D406" s="103">
        <v>0.8</v>
      </c>
      <c r="E406" s="102">
        <v>0.8</v>
      </c>
      <c r="F406" s="103"/>
      <c r="G406" s="102"/>
      <c r="H406" s="103"/>
      <c r="I406" s="99"/>
      <c r="J406" s="90"/>
    </row>
    <row r="407" spans="1:122" s="26" customFormat="1" ht="25.5" customHeight="1" x14ac:dyDescent="0.25">
      <c r="A407" s="104" t="s">
        <v>398</v>
      </c>
      <c r="B407" s="71"/>
      <c r="C407" s="98" t="s">
        <v>397</v>
      </c>
      <c r="D407" s="103"/>
      <c r="E407" s="102"/>
      <c r="F407" s="99">
        <v>3.8</v>
      </c>
      <c r="G407" s="102">
        <v>5.4</v>
      </c>
      <c r="H407" s="103">
        <v>18.600000000000001</v>
      </c>
      <c r="I407" s="99">
        <v>138</v>
      </c>
      <c r="J407" s="90" t="s">
        <v>207</v>
      </c>
      <c r="K407" s="132"/>
      <c r="L407" s="132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</row>
    <row r="408" spans="1:122" s="26" customFormat="1" x14ac:dyDescent="0.25">
      <c r="A408" s="97"/>
      <c r="B408" s="71" t="s">
        <v>211</v>
      </c>
      <c r="C408" s="111"/>
      <c r="D408" s="98">
        <v>22.61</v>
      </c>
      <c r="E408" s="115">
        <v>14.7</v>
      </c>
      <c r="F408" s="99"/>
      <c r="G408" s="99"/>
      <c r="H408" s="99"/>
      <c r="I408" s="99"/>
      <c r="J408" s="90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</row>
    <row r="409" spans="1:122" s="26" customFormat="1" x14ac:dyDescent="0.25">
      <c r="A409" s="97"/>
      <c r="B409" s="71" t="s">
        <v>30</v>
      </c>
      <c r="C409" s="98"/>
      <c r="D409" s="103">
        <v>69.36</v>
      </c>
      <c r="E409" s="102">
        <v>51</v>
      </c>
      <c r="F409" s="99"/>
      <c r="G409" s="102"/>
      <c r="H409" s="103"/>
      <c r="I409" s="99"/>
      <c r="J409" s="67"/>
      <c r="K409" s="132"/>
      <c r="L409" s="132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</row>
    <row r="410" spans="1:122" s="26" customFormat="1" x14ac:dyDescent="0.25">
      <c r="A410" s="97"/>
      <c r="B410" s="71" t="s">
        <v>31</v>
      </c>
      <c r="C410" s="98"/>
      <c r="D410" s="103">
        <v>53.13</v>
      </c>
      <c r="E410" s="102">
        <v>34.5</v>
      </c>
      <c r="F410" s="99"/>
      <c r="G410" s="102"/>
      <c r="H410" s="103"/>
      <c r="I410" s="99"/>
      <c r="J410" s="67"/>
      <c r="K410" s="132"/>
      <c r="L410" s="132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</row>
    <row r="411" spans="1:122" s="26" customFormat="1" x14ac:dyDescent="0.25">
      <c r="A411" s="97"/>
      <c r="B411" s="71" t="s">
        <v>33</v>
      </c>
      <c r="C411" s="98"/>
      <c r="D411" s="103">
        <v>11.7</v>
      </c>
      <c r="E411" s="102">
        <v>8.8000000000000007</v>
      </c>
      <c r="F411" s="99"/>
      <c r="G411" s="102"/>
      <c r="H411" s="103"/>
      <c r="I411" s="99"/>
      <c r="J411" s="67"/>
      <c r="K411" s="132"/>
      <c r="L411" s="132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</row>
    <row r="412" spans="1:122" s="26" customFormat="1" x14ac:dyDescent="0.25">
      <c r="A412" s="97"/>
      <c r="B412" s="71" t="s">
        <v>34</v>
      </c>
      <c r="C412" s="98"/>
      <c r="D412" s="103">
        <v>10.59</v>
      </c>
      <c r="E412" s="102">
        <v>8.9</v>
      </c>
      <c r="F412" s="99"/>
      <c r="G412" s="102"/>
      <c r="H412" s="103"/>
      <c r="I412" s="99"/>
      <c r="J412" s="67"/>
      <c r="K412" s="132"/>
      <c r="L412" s="13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</row>
    <row r="413" spans="1:122" s="26" customFormat="1" x14ac:dyDescent="0.25">
      <c r="A413" s="97"/>
      <c r="B413" s="71" t="s">
        <v>35</v>
      </c>
      <c r="C413" s="98"/>
      <c r="D413" s="103">
        <v>4</v>
      </c>
      <c r="E413" s="102">
        <v>4</v>
      </c>
      <c r="F413" s="99"/>
      <c r="G413" s="102"/>
      <c r="H413" s="103"/>
      <c r="I413" s="99"/>
      <c r="J413" s="67"/>
      <c r="K413" s="132"/>
      <c r="L413" s="132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</row>
    <row r="414" spans="1:122" s="26" customFormat="1" x14ac:dyDescent="0.25">
      <c r="A414" s="97"/>
      <c r="B414" s="71" t="s">
        <v>45</v>
      </c>
      <c r="C414" s="98"/>
      <c r="D414" s="103">
        <v>1</v>
      </c>
      <c r="E414" s="102">
        <v>1</v>
      </c>
      <c r="F414" s="99"/>
      <c r="G414" s="102"/>
      <c r="H414" s="103"/>
      <c r="I414" s="99"/>
      <c r="J414" s="67"/>
      <c r="K414" s="132"/>
      <c r="L414" s="132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</row>
    <row r="415" spans="1:122" s="26" customFormat="1" x14ac:dyDescent="0.25">
      <c r="A415" s="97"/>
      <c r="B415" s="71" t="s">
        <v>18</v>
      </c>
      <c r="C415" s="98"/>
      <c r="D415" s="103">
        <v>1.3</v>
      </c>
      <c r="E415" s="102">
        <v>1.3</v>
      </c>
      <c r="F415" s="99"/>
      <c r="G415" s="102"/>
      <c r="H415" s="103"/>
      <c r="I415" s="99"/>
      <c r="J415" s="67"/>
      <c r="K415" s="132"/>
      <c r="L415" s="132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</row>
    <row r="416" spans="1:122" s="26" customFormat="1" x14ac:dyDescent="0.25">
      <c r="A416" s="97"/>
      <c r="B416" s="71" t="s">
        <v>37</v>
      </c>
      <c r="C416" s="98"/>
      <c r="D416" s="103">
        <v>6</v>
      </c>
      <c r="E416" s="102">
        <v>6</v>
      </c>
      <c r="F416" s="99"/>
      <c r="G416" s="102"/>
      <c r="H416" s="103"/>
      <c r="I416" s="99"/>
      <c r="J416" s="67"/>
      <c r="K416" s="132"/>
      <c r="L416" s="132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</row>
    <row r="417" spans="1:169" s="26" customFormat="1" x14ac:dyDescent="0.25">
      <c r="A417" s="97"/>
      <c r="B417" s="71" t="s">
        <v>19</v>
      </c>
      <c r="C417" s="98"/>
      <c r="D417" s="103">
        <v>1</v>
      </c>
      <c r="E417" s="102">
        <v>1</v>
      </c>
      <c r="F417" s="99"/>
      <c r="G417" s="102"/>
      <c r="H417" s="103"/>
      <c r="I417" s="99"/>
      <c r="J417" s="67"/>
      <c r="K417" s="132"/>
      <c r="L417" s="132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</row>
    <row r="418" spans="1:169" s="26" customFormat="1" x14ac:dyDescent="0.25">
      <c r="A418" s="97"/>
      <c r="B418" s="71" t="s">
        <v>17</v>
      </c>
      <c r="C418" s="98"/>
      <c r="D418" s="103">
        <v>160</v>
      </c>
      <c r="E418" s="102">
        <v>160</v>
      </c>
      <c r="F418" s="99"/>
      <c r="G418" s="102"/>
      <c r="H418" s="103"/>
      <c r="I418" s="99"/>
      <c r="J418" s="67"/>
      <c r="K418" s="132"/>
      <c r="L418" s="132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</row>
    <row r="419" spans="1:169" s="33" customFormat="1" ht="17.25" customHeight="1" x14ac:dyDescent="0.25">
      <c r="A419" s="104" t="s">
        <v>330</v>
      </c>
      <c r="B419" s="67"/>
      <c r="C419" s="73">
        <v>160</v>
      </c>
      <c r="D419" s="105"/>
      <c r="E419" s="73"/>
      <c r="F419" s="105">
        <v>11.8</v>
      </c>
      <c r="G419" s="73">
        <v>13.5</v>
      </c>
      <c r="H419" s="105">
        <v>38.9</v>
      </c>
      <c r="I419" s="169">
        <v>324</v>
      </c>
      <c r="J419" s="105" t="s">
        <v>334</v>
      </c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</row>
    <row r="420" spans="1:169" s="33" customFormat="1" ht="17.25" customHeight="1" x14ac:dyDescent="0.25">
      <c r="A420" s="104"/>
      <c r="B420" s="67" t="s">
        <v>85</v>
      </c>
      <c r="C420" s="73"/>
      <c r="D420" s="105">
        <v>104.61</v>
      </c>
      <c r="E420" s="73">
        <v>68</v>
      </c>
      <c r="F420" s="105"/>
      <c r="G420" s="73"/>
      <c r="H420" s="105"/>
      <c r="I420" s="169"/>
      <c r="J420" s="105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</row>
    <row r="421" spans="1:169" s="33" customFormat="1" ht="17.25" customHeight="1" x14ac:dyDescent="0.25">
      <c r="A421" s="104"/>
      <c r="B421" s="67" t="s">
        <v>35</v>
      </c>
      <c r="C421" s="73"/>
      <c r="D421" s="105">
        <v>3</v>
      </c>
      <c r="E421" s="73">
        <v>3</v>
      </c>
      <c r="F421" s="105"/>
      <c r="G421" s="73"/>
      <c r="H421" s="105"/>
      <c r="I421" s="169"/>
      <c r="J421" s="105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</row>
    <row r="422" spans="1:169" s="33" customFormat="1" ht="17.25" customHeight="1" x14ac:dyDescent="0.25">
      <c r="A422" s="104"/>
      <c r="B422" s="67" t="s">
        <v>329</v>
      </c>
      <c r="C422" s="73"/>
      <c r="D422" s="105"/>
      <c r="E422" s="73">
        <v>50</v>
      </c>
      <c r="F422" s="105"/>
      <c r="G422" s="73"/>
      <c r="H422" s="105"/>
      <c r="I422" s="169"/>
      <c r="J422" s="105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</row>
    <row r="423" spans="1:169" s="33" customFormat="1" ht="17.25" customHeight="1" x14ac:dyDescent="0.25">
      <c r="A423" s="104"/>
      <c r="B423" s="67" t="s">
        <v>35</v>
      </c>
      <c r="C423" s="73"/>
      <c r="D423" s="105">
        <v>3</v>
      </c>
      <c r="E423" s="73">
        <v>3</v>
      </c>
      <c r="F423" s="105"/>
      <c r="G423" s="73"/>
      <c r="H423" s="105"/>
      <c r="I423" s="169"/>
      <c r="J423" s="105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</row>
    <row r="424" spans="1:169" s="33" customFormat="1" ht="17.25" customHeight="1" x14ac:dyDescent="0.25">
      <c r="A424" s="104"/>
      <c r="B424" s="67" t="s">
        <v>33</v>
      </c>
      <c r="C424" s="73"/>
      <c r="D424" s="105">
        <v>19.010000000000002</v>
      </c>
      <c r="E424" s="73">
        <v>14.3</v>
      </c>
      <c r="F424" s="105"/>
      <c r="G424" s="73"/>
      <c r="H424" s="105"/>
      <c r="I424" s="169"/>
      <c r="J424" s="105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</row>
    <row r="425" spans="1:169" s="33" customFormat="1" ht="17.25" customHeight="1" thickBot="1" x14ac:dyDescent="0.3">
      <c r="A425" s="104"/>
      <c r="B425" s="67" t="s">
        <v>34</v>
      </c>
      <c r="C425" s="73"/>
      <c r="D425" s="105">
        <v>8.33</v>
      </c>
      <c r="E425" s="73">
        <v>6.99</v>
      </c>
      <c r="F425" s="105"/>
      <c r="G425" s="73"/>
      <c r="H425" s="105"/>
      <c r="I425" s="169"/>
      <c r="J425" s="10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</row>
    <row r="426" spans="1:169" s="33" customFormat="1" x14ac:dyDescent="0.25">
      <c r="A426" s="170"/>
      <c r="B426" s="171" t="s">
        <v>193</v>
      </c>
      <c r="C426" s="172"/>
      <c r="D426" s="173">
        <v>38.5</v>
      </c>
      <c r="E426" s="174">
        <v>38.5</v>
      </c>
      <c r="F426" s="173"/>
      <c r="G426" s="175"/>
      <c r="H426" s="176"/>
      <c r="I426" s="177"/>
      <c r="J426" s="17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</row>
    <row r="427" spans="1:169" s="33" customFormat="1" x14ac:dyDescent="0.25">
      <c r="A427" s="104"/>
      <c r="B427" s="67" t="s">
        <v>40</v>
      </c>
      <c r="C427" s="73"/>
      <c r="D427" s="108">
        <v>0.8</v>
      </c>
      <c r="E427" s="72">
        <v>0.8</v>
      </c>
      <c r="F427" s="108"/>
      <c r="G427" s="178"/>
      <c r="H427" s="105"/>
      <c r="I427" s="169"/>
      <c r="J427" s="105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</row>
    <row r="428" spans="1:169" s="33" customFormat="1" x14ac:dyDescent="0.25">
      <c r="A428" s="104"/>
      <c r="B428" s="67" t="s">
        <v>71</v>
      </c>
      <c r="C428" s="73"/>
      <c r="D428" s="108"/>
      <c r="E428" s="72">
        <v>110</v>
      </c>
      <c r="F428" s="108"/>
      <c r="G428" s="178"/>
      <c r="H428" s="105"/>
      <c r="I428" s="169"/>
      <c r="J428" s="105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</row>
    <row r="429" spans="1:169" s="39" customFormat="1" x14ac:dyDescent="0.25">
      <c r="A429" s="97" t="s">
        <v>180</v>
      </c>
      <c r="B429" s="71"/>
      <c r="C429" s="98">
        <v>180</v>
      </c>
      <c r="D429" s="151"/>
      <c r="E429" s="151"/>
      <c r="F429" s="99">
        <v>0.1</v>
      </c>
      <c r="G429" s="102">
        <v>0.1</v>
      </c>
      <c r="H429" s="102">
        <v>11.8</v>
      </c>
      <c r="I429" s="102">
        <v>49</v>
      </c>
      <c r="J429" s="90" t="s">
        <v>234</v>
      </c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  <c r="CJ429" s="27"/>
      <c r="CK429" s="27"/>
      <c r="CL429" s="27"/>
      <c r="CM429" s="27"/>
      <c r="CN429" s="27"/>
      <c r="CO429" s="27"/>
      <c r="CP429" s="27"/>
      <c r="CQ429" s="27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  <c r="DB429" s="27"/>
      <c r="DC429" s="27"/>
      <c r="DD429" s="27"/>
      <c r="DE429" s="27"/>
      <c r="DF429" s="27"/>
      <c r="DG429" s="27"/>
      <c r="DH429" s="27"/>
      <c r="DI429" s="27"/>
      <c r="DJ429" s="27"/>
      <c r="DK429" s="27"/>
      <c r="DL429" s="27"/>
      <c r="DM429" s="27"/>
      <c r="DN429" s="27"/>
      <c r="DO429" s="27"/>
      <c r="DP429" s="27"/>
      <c r="DQ429" s="27"/>
      <c r="DR429" s="27"/>
      <c r="DS429" s="27"/>
      <c r="DT429" s="27"/>
      <c r="DU429" s="27"/>
      <c r="DV429" s="27"/>
      <c r="DW429" s="27"/>
      <c r="DX429" s="27"/>
      <c r="DY429" s="27"/>
      <c r="DZ429" s="27"/>
      <c r="EA429" s="27"/>
      <c r="EB429" s="27"/>
      <c r="EC429" s="27"/>
      <c r="ED429" s="27"/>
      <c r="EE429" s="27"/>
      <c r="EF429" s="27"/>
      <c r="EG429" s="27"/>
      <c r="EH429" s="27"/>
      <c r="EI429" s="27"/>
      <c r="EJ429" s="27"/>
      <c r="EK429" s="27"/>
      <c r="EL429" s="27"/>
      <c r="EM429" s="27"/>
      <c r="EN429" s="27"/>
      <c r="EO429" s="27"/>
      <c r="EP429" s="27"/>
      <c r="EQ429" s="27"/>
      <c r="ER429" s="27"/>
      <c r="ES429" s="27"/>
      <c r="ET429" s="27"/>
      <c r="EU429" s="27"/>
      <c r="EV429" s="27"/>
      <c r="EW429" s="27"/>
      <c r="EX429" s="27"/>
      <c r="EY429" s="27"/>
      <c r="EZ429" s="27"/>
      <c r="FA429" s="27"/>
      <c r="FB429" s="27"/>
      <c r="FC429" s="27"/>
      <c r="FD429" s="27"/>
      <c r="FE429" s="27"/>
      <c r="FF429" s="27"/>
      <c r="FG429" s="27"/>
      <c r="FH429" s="27"/>
      <c r="FI429" s="27"/>
      <c r="FJ429" s="27"/>
      <c r="FK429" s="27"/>
      <c r="FL429" s="27"/>
      <c r="FM429" s="27"/>
    </row>
    <row r="430" spans="1:169" s="39" customFormat="1" x14ac:dyDescent="0.25">
      <c r="A430" s="97"/>
      <c r="B430" s="71" t="s">
        <v>82</v>
      </c>
      <c r="C430" s="98"/>
      <c r="D430" s="151">
        <v>40.799999999999997</v>
      </c>
      <c r="E430" s="151">
        <v>36</v>
      </c>
      <c r="F430" s="99"/>
      <c r="G430" s="99"/>
      <c r="H430" s="102"/>
      <c r="I430" s="102"/>
      <c r="J430" s="90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  <c r="CJ430" s="27"/>
      <c r="CK430" s="27"/>
      <c r="CL430" s="27"/>
      <c r="CM430" s="27"/>
      <c r="CN430" s="27"/>
      <c r="CO430" s="27"/>
      <c r="CP430" s="27"/>
      <c r="CQ430" s="27"/>
      <c r="CR430" s="27"/>
      <c r="CS430" s="27"/>
      <c r="CT430" s="27"/>
      <c r="CU430" s="27"/>
      <c r="CV430" s="27"/>
      <c r="CW430" s="27"/>
      <c r="CX430" s="27"/>
      <c r="CY430" s="27"/>
      <c r="CZ430" s="27"/>
      <c r="DA430" s="27"/>
      <c r="DB430" s="27"/>
      <c r="DC430" s="27"/>
      <c r="DD430" s="27"/>
      <c r="DE430" s="27"/>
      <c r="DF430" s="27"/>
      <c r="DG430" s="27"/>
      <c r="DH430" s="27"/>
      <c r="DI430" s="27"/>
      <c r="DJ430" s="27"/>
      <c r="DK430" s="27"/>
      <c r="DL430" s="27"/>
      <c r="DM430" s="27"/>
      <c r="DN430" s="27"/>
      <c r="DO430" s="27"/>
      <c r="DP430" s="27"/>
      <c r="DQ430" s="27"/>
      <c r="DR430" s="27"/>
      <c r="DS430" s="27"/>
      <c r="DT430" s="27"/>
      <c r="DU430" s="27"/>
      <c r="DV430" s="27"/>
      <c r="DW430" s="27"/>
      <c r="DX430" s="27"/>
      <c r="DY430" s="27"/>
      <c r="DZ430" s="27"/>
      <c r="EA430" s="27"/>
      <c r="EB430" s="27"/>
      <c r="EC430" s="27"/>
      <c r="ED430" s="27"/>
      <c r="EE430" s="27"/>
      <c r="EF430" s="27"/>
      <c r="EG430" s="27"/>
      <c r="EH430" s="27"/>
      <c r="EI430" s="27"/>
      <c r="EJ430" s="27"/>
      <c r="EK430" s="27"/>
      <c r="EL430" s="27"/>
      <c r="EM430" s="27"/>
      <c r="EN430" s="27"/>
      <c r="EO430" s="27"/>
      <c r="EP430" s="27"/>
      <c r="EQ430" s="27"/>
      <c r="ER430" s="27"/>
      <c r="ES430" s="27"/>
      <c r="ET430" s="27"/>
      <c r="EU430" s="27"/>
      <c r="EV430" s="27"/>
      <c r="EW430" s="27"/>
      <c r="EX430" s="27"/>
      <c r="EY430" s="27"/>
      <c r="EZ430" s="27"/>
      <c r="FA430" s="27"/>
      <c r="FB430" s="27"/>
      <c r="FC430" s="27"/>
      <c r="FD430" s="27"/>
      <c r="FE430" s="27"/>
      <c r="FF430" s="27"/>
      <c r="FG430" s="27"/>
      <c r="FH430" s="27"/>
      <c r="FI430" s="27"/>
      <c r="FJ430" s="27"/>
      <c r="FK430" s="27"/>
      <c r="FL430" s="27"/>
      <c r="FM430" s="27"/>
    </row>
    <row r="431" spans="1:169" s="39" customFormat="1" x14ac:dyDescent="0.25">
      <c r="A431" s="97"/>
      <c r="B431" s="71" t="s">
        <v>53</v>
      </c>
      <c r="C431" s="98"/>
      <c r="D431" s="151">
        <v>155</v>
      </c>
      <c r="E431" s="151">
        <v>155</v>
      </c>
      <c r="F431" s="99"/>
      <c r="G431" s="99"/>
      <c r="H431" s="102"/>
      <c r="I431" s="102"/>
      <c r="J431" s="90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  <c r="CJ431" s="27"/>
      <c r="CK431" s="27"/>
      <c r="CL431" s="27"/>
      <c r="CM431" s="27"/>
      <c r="CN431" s="27"/>
      <c r="CO431" s="27"/>
      <c r="CP431" s="27"/>
      <c r="CQ431" s="27"/>
      <c r="CR431" s="27"/>
      <c r="CS431" s="27"/>
      <c r="CT431" s="27"/>
      <c r="CU431" s="27"/>
      <c r="CV431" s="27"/>
      <c r="CW431" s="27"/>
      <c r="CX431" s="27"/>
      <c r="CY431" s="27"/>
      <c r="CZ431" s="27"/>
      <c r="DA431" s="27"/>
      <c r="DB431" s="27"/>
      <c r="DC431" s="27"/>
      <c r="DD431" s="27"/>
      <c r="DE431" s="27"/>
      <c r="DF431" s="27"/>
      <c r="DG431" s="27"/>
      <c r="DH431" s="27"/>
      <c r="DI431" s="27"/>
      <c r="DJ431" s="27"/>
      <c r="DK431" s="27"/>
      <c r="DL431" s="27"/>
      <c r="DM431" s="27"/>
      <c r="DN431" s="27"/>
      <c r="DO431" s="27"/>
      <c r="DP431" s="27"/>
      <c r="DQ431" s="27"/>
      <c r="DR431" s="27"/>
      <c r="DS431" s="27"/>
      <c r="DT431" s="27"/>
      <c r="DU431" s="27"/>
      <c r="DV431" s="27"/>
      <c r="DW431" s="27"/>
      <c r="DX431" s="27"/>
      <c r="DY431" s="27"/>
      <c r="DZ431" s="27"/>
      <c r="EA431" s="27"/>
      <c r="EB431" s="27"/>
      <c r="EC431" s="27"/>
      <c r="ED431" s="27"/>
      <c r="EE431" s="27"/>
      <c r="EF431" s="27"/>
      <c r="EG431" s="27"/>
      <c r="EH431" s="27"/>
      <c r="EI431" s="27"/>
      <c r="EJ431" s="27"/>
      <c r="EK431" s="27"/>
      <c r="EL431" s="27"/>
      <c r="EM431" s="27"/>
      <c r="EN431" s="27"/>
      <c r="EO431" s="27"/>
      <c r="EP431" s="27"/>
      <c r="EQ431" s="27"/>
      <c r="ER431" s="27"/>
      <c r="ES431" s="27"/>
      <c r="ET431" s="27"/>
      <c r="EU431" s="27"/>
      <c r="EV431" s="27"/>
      <c r="EW431" s="27"/>
      <c r="EX431" s="27"/>
      <c r="EY431" s="27"/>
      <c r="EZ431" s="27"/>
      <c r="FA431" s="27"/>
      <c r="FB431" s="27"/>
      <c r="FC431" s="27"/>
      <c r="FD431" s="27"/>
      <c r="FE431" s="27"/>
      <c r="FF431" s="27"/>
      <c r="FG431" s="27"/>
      <c r="FH431" s="27"/>
      <c r="FI431" s="27"/>
      <c r="FJ431" s="27"/>
      <c r="FK431" s="27"/>
      <c r="FL431" s="27"/>
      <c r="FM431" s="27"/>
    </row>
    <row r="432" spans="1:169" s="39" customFormat="1" x14ac:dyDescent="0.25">
      <c r="A432" s="97"/>
      <c r="B432" s="71" t="s">
        <v>51</v>
      </c>
      <c r="C432" s="98"/>
      <c r="D432" s="151">
        <v>5</v>
      </c>
      <c r="E432" s="151">
        <v>5</v>
      </c>
      <c r="F432" s="99"/>
      <c r="G432" s="99"/>
      <c r="H432" s="102"/>
      <c r="I432" s="102"/>
      <c r="J432" s="90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  <c r="CL432" s="27"/>
      <c r="CM432" s="27"/>
      <c r="CN432" s="27"/>
      <c r="CO432" s="27"/>
      <c r="CP432" s="27"/>
      <c r="CQ432" s="27"/>
      <c r="CR432" s="27"/>
      <c r="CS432" s="27"/>
      <c r="CT432" s="27"/>
      <c r="CU432" s="27"/>
      <c r="CV432" s="27"/>
      <c r="CW432" s="27"/>
      <c r="CX432" s="27"/>
      <c r="CY432" s="27"/>
      <c r="CZ432" s="27"/>
      <c r="DA432" s="27"/>
      <c r="DB432" s="27"/>
      <c r="DC432" s="27"/>
      <c r="DD432" s="27"/>
      <c r="DE432" s="27"/>
      <c r="DF432" s="27"/>
      <c r="DG432" s="27"/>
      <c r="DH432" s="27"/>
      <c r="DI432" s="27"/>
      <c r="DJ432" s="27"/>
      <c r="DK432" s="27"/>
      <c r="DL432" s="27"/>
      <c r="DM432" s="27"/>
      <c r="DN432" s="27"/>
      <c r="DO432" s="27"/>
      <c r="DP432" s="27"/>
      <c r="DQ432" s="27"/>
      <c r="DR432" s="27"/>
      <c r="DS432" s="27"/>
      <c r="DT432" s="27"/>
      <c r="DU432" s="27"/>
      <c r="DV432" s="27"/>
      <c r="DW432" s="27"/>
      <c r="DX432" s="27"/>
      <c r="DY432" s="27"/>
      <c r="DZ432" s="27"/>
      <c r="EA432" s="27"/>
      <c r="EB432" s="27"/>
      <c r="EC432" s="27"/>
      <c r="ED432" s="27"/>
      <c r="EE432" s="27"/>
      <c r="EF432" s="27"/>
      <c r="EG432" s="27"/>
      <c r="EH432" s="27"/>
      <c r="EI432" s="27"/>
      <c r="EJ432" s="27"/>
      <c r="EK432" s="27"/>
      <c r="EL432" s="27"/>
      <c r="EM432" s="27"/>
      <c r="EN432" s="27"/>
      <c r="EO432" s="27"/>
      <c r="EP432" s="27"/>
      <c r="EQ432" s="27"/>
      <c r="ER432" s="27"/>
      <c r="ES432" s="27"/>
      <c r="ET432" s="27"/>
      <c r="EU432" s="27"/>
      <c r="EV432" s="27"/>
      <c r="EW432" s="27"/>
      <c r="EX432" s="27"/>
      <c r="EY432" s="27"/>
      <c r="EZ432" s="27"/>
      <c r="FA432" s="27"/>
      <c r="FB432" s="27"/>
      <c r="FC432" s="27"/>
      <c r="FD432" s="27"/>
      <c r="FE432" s="27"/>
      <c r="FF432" s="27"/>
      <c r="FG432" s="27"/>
      <c r="FH432" s="27"/>
      <c r="FI432" s="27"/>
      <c r="FJ432" s="27"/>
      <c r="FK432" s="27"/>
      <c r="FL432" s="27"/>
      <c r="FM432" s="27"/>
    </row>
    <row r="433" spans="1:471" ht="16.5" thickBot="1" x14ac:dyDescent="0.3">
      <c r="A433" s="125" t="s">
        <v>47</v>
      </c>
      <c r="B433" s="126"/>
      <c r="C433" s="127">
        <v>37.5</v>
      </c>
      <c r="D433" s="128">
        <v>37.5</v>
      </c>
      <c r="E433" s="128">
        <v>37.5</v>
      </c>
      <c r="F433" s="127">
        <v>1.8</v>
      </c>
      <c r="G433" s="127">
        <v>0.4</v>
      </c>
      <c r="H433" s="127">
        <v>18</v>
      </c>
      <c r="I433" s="127">
        <v>82.5</v>
      </c>
      <c r="J433" s="129"/>
    </row>
    <row r="434" spans="1:471" ht="16.5" thickBot="1" x14ac:dyDescent="0.3">
      <c r="A434" s="112" t="s">
        <v>26</v>
      </c>
      <c r="B434" s="113"/>
      <c r="C434" s="114">
        <v>643.5</v>
      </c>
      <c r="D434" s="130"/>
      <c r="E434" s="94"/>
      <c r="F434" s="130">
        <v>18.250000000000004</v>
      </c>
      <c r="G434" s="130">
        <v>20.72</v>
      </c>
      <c r="H434" s="130">
        <v>91.3</v>
      </c>
      <c r="I434" s="130">
        <v>624.5</v>
      </c>
      <c r="J434" s="96"/>
    </row>
    <row r="435" spans="1:471" x14ac:dyDescent="0.25">
      <c r="A435" s="117"/>
      <c r="B435" s="118" t="s">
        <v>48</v>
      </c>
      <c r="C435" s="119"/>
      <c r="D435" s="120"/>
      <c r="E435" s="79"/>
      <c r="F435" s="78"/>
      <c r="G435" s="79"/>
      <c r="H435" s="120"/>
      <c r="I435" s="78"/>
      <c r="J435" s="90"/>
    </row>
    <row r="436" spans="1:471" s="26" customFormat="1" x14ac:dyDescent="0.25">
      <c r="A436" s="104" t="s">
        <v>73</v>
      </c>
      <c r="B436" s="67"/>
      <c r="C436" s="105">
        <v>10</v>
      </c>
      <c r="D436" s="73"/>
      <c r="E436" s="105"/>
      <c r="F436" s="109">
        <v>5.8</v>
      </c>
      <c r="G436" s="109">
        <v>4</v>
      </c>
      <c r="H436" s="109">
        <v>32</v>
      </c>
      <c r="I436" s="72">
        <v>187</v>
      </c>
      <c r="J436" s="164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</row>
    <row r="437" spans="1:471" s="26" customFormat="1" x14ac:dyDescent="0.25">
      <c r="A437" s="104" t="s">
        <v>338</v>
      </c>
      <c r="B437" s="67"/>
      <c r="C437" s="105"/>
      <c r="D437" s="73">
        <v>10</v>
      </c>
      <c r="E437" s="105">
        <v>10</v>
      </c>
      <c r="F437" s="109"/>
      <c r="G437" s="109"/>
      <c r="H437" s="109"/>
      <c r="I437" s="72"/>
      <c r="J437" s="164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</row>
    <row r="438" spans="1:471" s="39" customFormat="1" x14ac:dyDescent="0.25">
      <c r="A438" s="97" t="s">
        <v>278</v>
      </c>
      <c r="B438" s="71"/>
      <c r="C438" s="98">
        <v>110</v>
      </c>
      <c r="D438" s="103"/>
      <c r="E438" s="102"/>
      <c r="F438" s="103">
        <v>2.5</v>
      </c>
      <c r="G438" s="102">
        <v>2.75</v>
      </c>
      <c r="H438" s="103">
        <v>4</v>
      </c>
      <c r="I438" s="102">
        <v>51</v>
      </c>
      <c r="J438" s="90" t="s">
        <v>279</v>
      </c>
      <c r="K438" s="132"/>
      <c r="L438" s="132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  <c r="BP438" s="27"/>
      <c r="BQ438" s="27"/>
      <c r="BR438" s="27"/>
      <c r="BS438" s="27"/>
      <c r="BT438" s="27"/>
      <c r="BU438" s="27"/>
      <c r="BV438" s="27"/>
      <c r="BW438" s="27"/>
      <c r="BX438" s="27"/>
      <c r="BY438" s="27"/>
      <c r="BZ438" s="27"/>
      <c r="CA438" s="27"/>
      <c r="CB438" s="27"/>
      <c r="CC438" s="27"/>
      <c r="CD438" s="27"/>
      <c r="CE438" s="27"/>
      <c r="CF438" s="27"/>
      <c r="CG438" s="27"/>
      <c r="CH438" s="27"/>
      <c r="CI438" s="27"/>
      <c r="CJ438" s="27"/>
      <c r="CK438" s="27"/>
      <c r="CL438" s="27"/>
      <c r="CM438" s="27"/>
      <c r="CN438" s="27"/>
      <c r="CO438" s="27"/>
      <c r="CP438" s="27"/>
      <c r="CQ438" s="27"/>
      <c r="CR438" s="27"/>
      <c r="CS438" s="27"/>
      <c r="CT438" s="27"/>
      <c r="CU438" s="27"/>
      <c r="CV438" s="27"/>
      <c r="CW438" s="27"/>
      <c r="CX438" s="27"/>
      <c r="CY438" s="27"/>
      <c r="CZ438" s="27"/>
      <c r="DA438" s="27"/>
      <c r="DB438" s="27"/>
      <c r="DC438" s="27"/>
      <c r="DD438" s="27"/>
      <c r="DE438" s="27"/>
      <c r="DF438" s="27"/>
      <c r="DG438" s="27"/>
      <c r="DH438" s="27"/>
      <c r="DI438" s="27"/>
      <c r="DJ438" s="27"/>
      <c r="DK438" s="27"/>
      <c r="DL438" s="27"/>
    </row>
    <row r="439" spans="1:471" s="39" customFormat="1" x14ac:dyDescent="0.25">
      <c r="A439" s="97"/>
      <c r="B439" s="71" t="s">
        <v>59</v>
      </c>
      <c r="C439" s="98"/>
      <c r="D439" s="103">
        <v>115.9</v>
      </c>
      <c r="E439" s="102">
        <v>110</v>
      </c>
      <c r="F439" s="99"/>
      <c r="G439" s="102"/>
      <c r="H439" s="103"/>
      <c r="I439" s="99"/>
      <c r="J439" s="67"/>
      <c r="K439" s="132"/>
      <c r="L439" s="132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  <c r="BZ439" s="27"/>
      <c r="CA439" s="27"/>
      <c r="CB439" s="27"/>
      <c r="CC439" s="27"/>
      <c r="CD439" s="27"/>
      <c r="CE439" s="27"/>
      <c r="CF439" s="27"/>
      <c r="CG439" s="27"/>
      <c r="CH439" s="27"/>
      <c r="CI439" s="27"/>
      <c r="CJ439" s="27"/>
      <c r="CK439" s="27"/>
      <c r="CL439" s="27"/>
      <c r="CM439" s="27"/>
      <c r="CN439" s="27"/>
      <c r="CO439" s="27"/>
      <c r="CP439" s="27"/>
      <c r="CQ439" s="27"/>
      <c r="CR439" s="27"/>
      <c r="CS439" s="27"/>
      <c r="CT439" s="27"/>
      <c r="CU439" s="27"/>
      <c r="CV439" s="27"/>
      <c r="CW439" s="27"/>
      <c r="CX439" s="27"/>
      <c r="CY439" s="27"/>
      <c r="CZ439" s="27"/>
      <c r="DA439" s="27"/>
      <c r="DB439" s="27"/>
      <c r="DC439" s="27"/>
      <c r="DD439" s="27"/>
      <c r="DE439" s="27"/>
      <c r="DF439" s="27"/>
      <c r="DG439" s="27"/>
      <c r="DH439" s="27"/>
      <c r="DI439" s="27"/>
      <c r="DJ439" s="27"/>
      <c r="DK439" s="27"/>
      <c r="DL439" s="27"/>
    </row>
    <row r="440" spans="1:471" x14ac:dyDescent="0.25">
      <c r="A440" s="104" t="s">
        <v>263</v>
      </c>
      <c r="B440" s="67"/>
      <c r="C440" s="110" t="s">
        <v>120</v>
      </c>
      <c r="D440" s="105"/>
      <c r="E440" s="105"/>
      <c r="F440" s="108">
        <v>6.5</v>
      </c>
      <c r="G440" s="108">
        <v>10.5</v>
      </c>
      <c r="H440" s="109">
        <v>24.3</v>
      </c>
      <c r="I440" s="109">
        <v>218</v>
      </c>
      <c r="J440" s="90" t="s">
        <v>264</v>
      </c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63"/>
      <c r="CB440" s="63"/>
      <c r="CC440" s="63"/>
      <c r="CD440" s="63"/>
      <c r="CE440" s="63"/>
      <c r="CF440" s="63"/>
      <c r="CG440" s="63"/>
      <c r="CH440" s="63"/>
      <c r="CI440" s="63"/>
      <c r="CJ440" s="63"/>
      <c r="CK440" s="63"/>
      <c r="CL440" s="63"/>
      <c r="CM440" s="63"/>
      <c r="CN440" s="63"/>
      <c r="CO440" s="63"/>
      <c r="CP440" s="63"/>
      <c r="CQ440" s="63"/>
      <c r="CR440" s="63"/>
      <c r="CS440" s="63"/>
      <c r="CT440" s="63"/>
      <c r="CU440" s="63"/>
      <c r="CV440" s="63"/>
      <c r="CW440" s="63"/>
      <c r="CX440" s="63"/>
      <c r="CY440" s="63"/>
      <c r="CZ440" s="63"/>
      <c r="DA440" s="63"/>
      <c r="DB440" s="63"/>
      <c r="DC440" s="63"/>
      <c r="DD440" s="63"/>
      <c r="DE440" s="63"/>
      <c r="DF440" s="63"/>
      <c r="DG440" s="63"/>
      <c r="DH440" s="63"/>
      <c r="DI440" s="63"/>
      <c r="DJ440" s="63"/>
      <c r="DK440" s="63"/>
      <c r="DL440" s="63"/>
      <c r="DM440" s="63"/>
      <c r="DN440" s="63"/>
      <c r="DO440" s="63"/>
      <c r="DP440" s="63"/>
      <c r="DQ440" s="63"/>
      <c r="DR440" s="63"/>
      <c r="DS440" s="63"/>
      <c r="DT440" s="63"/>
      <c r="DU440" s="63"/>
      <c r="DV440" s="63"/>
      <c r="DW440" s="63"/>
      <c r="DX440" s="63"/>
      <c r="DY440" s="63"/>
      <c r="DZ440" s="63"/>
      <c r="EA440" s="63"/>
      <c r="EB440" s="63"/>
      <c r="EC440" s="63"/>
      <c r="ED440" s="63"/>
      <c r="EE440" s="63"/>
      <c r="EF440" s="63"/>
      <c r="EG440" s="63"/>
      <c r="EH440" s="63"/>
      <c r="EI440" s="63"/>
      <c r="EJ440" s="63"/>
      <c r="EK440" s="63"/>
      <c r="EL440" s="63"/>
      <c r="EM440" s="63"/>
      <c r="EN440" s="63"/>
      <c r="EO440" s="63"/>
      <c r="EP440" s="63"/>
      <c r="EQ440" s="63"/>
      <c r="ER440" s="63"/>
      <c r="ES440" s="63"/>
      <c r="ET440" s="63"/>
      <c r="EU440" s="63"/>
      <c r="EV440" s="63"/>
      <c r="EW440" s="63"/>
      <c r="EX440" s="63"/>
      <c r="EY440" s="63"/>
      <c r="EZ440" s="63"/>
      <c r="FA440" s="63"/>
      <c r="FB440" s="63"/>
      <c r="FC440" s="63"/>
      <c r="FD440" s="63"/>
      <c r="FE440" s="63"/>
      <c r="FF440" s="63"/>
      <c r="FG440" s="63"/>
      <c r="FH440" s="63"/>
      <c r="FI440" s="63"/>
      <c r="FJ440" s="63"/>
      <c r="FK440" s="63"/>
      <c r="FL440" s="63"/>
      <c r="FM440" s="63"/>
      <c r="FN440" s="63"/>
      <c r="FO440" s="63"/>
      <c r="FP440" s="63"/>
      <c r="FQ440" s="63"/>
      <c r="FR440" s="63"/>
      <c r="FS440" s="63"/>
      <c r="FT440" s="63"/>
      <c r="FU440" s="63"/>
      <c r="FV440" s="63"/>
      <c r="FW440" s="63"/>
      <c r="FX440" s="63"/>
      <c r="FY440" s="63"/>
      <c r="FZ440" s="63"/>
      <c r="GA440" s="63"/>
      <c r="GB440" s="63"/>
      <c r="GC440" s="63"/>
      <c r="GD440" s="63"/>
      <c r="GE440" s="63"/>
      <c r="GF440" s="63"/>
      <c r="GG440" s="63"/>
      <c r="GH440" s="63"/>
      <c r="GI440" s="63"/>
      <c r="GJ440" s="63"/>
      <c r="GK440" s="63"/>
      <c r="GL440" s="63"/>
      <c r="GM440" s="63"/>
      <c r="GN440" s="63"/>
      <c r="GO440" s="63"/>
      <c r="GP440" s="63"/>
      <c r="GQ440" s="63"/>
      <c r="GR440" s="63"/>
      <c r="GS440" s="63"/>
      <c r="GT440" s="63"/>
      <c r="GU440" s="63"/>
      <c r="GV440" s="63"/>
      <c r="GW440" s="63"/>
      <c r="GX440" s="63"/>
      <c r="GY440" s="63"/>
      <c r="GZ440" s="63"/>
      <c r="HA440" s="63"/>
      <c r="HB440" s="63"/>
      <c r="HC440" s="63"/>
      <c r="HD440" s="63"/>
      <c r="HE440" s="63"/>
      <c r="HF440" s="63"/>
      <c r="HG440" s="63"/>
      <c r="HH440" s="63"/>
      <c r="HI440" s="63"/>
      <c r="HJ440" s="63"/>
      <c r="HK440" s="63"/>
      <c r="HL440" s="63"/>
      <c r="HM440" s="63"/>
      <c r="HN440" s="63"/>
      <c r="HO440" s="63"/>
      <c r="HP440" s="63"/>
      <c r="HQ440" s="63"/>
      <c r="HR440" s="63"/>
      <c r="HS440" s="63"/>
      <c r="HT440" s="63"/>
      <c r="HU440" s="63"/>
      <c r="HV440" s="63"/>
      <c r="HW440" s="63"/>
      <c r="HX440" s="63"/>
      <c r="HY440" s="63"/>
      <c r="HZ440" s="63"/>
      <c r="IA440" s="63"/>
      <c r="IB440" s="63"/>
      <c r="IC440" s="63"/>
      <c r="ID440" s="63"/>
      <c r="IE440" s="63"/>
      <c r="IF440" s="63"/>
      <c r="IG440" s="63"/>
      <c r="IH440" s="63"/>
      <c r="II440" s="63"/>
      <c r="IJ440" s="63"/>
      <c r="IK440" s="63"/>
      <c r="IL440" s="63"/>
      <c r="IM440" s="63"/>
      <c r="IN440" s="63"/>
      <c r="IO440" s="63"/>
      <c r="IP440" s="63"/>
      <c r="IQ440" s="63"/>
      <c r="IR440" s="63"/>
      <c r="IS440" s="63"/>
      <c r="IT440" s="63"/>
      <c r="IU440" s="63"/>
      <c r="IV440" s="63"/>
      <c r="IW440" s="63"/>
      <c r="IX440" s="63"/>
      <c r="IY440" s="63"/>
      <c r="IZ440" s="63"/>
      <c r="JA440" s="63"/>
      <c r="JB440" s="63"/>
      <c r="JC440" s="63"/>
      <c r="JD440" s="63"/>
      <c r="JE440" s="63"/>
      <c r="JF440" s="63"/>
      <c r="JG440" s="63"/>
      <c r="JH440" s="63"/>
      <c r="JI440" s="63"/>
      <c r="JJ440" s="63"/>
      <c r="JK440" s="63"/>
      <c r="JL440" s="63"/>
      <c r="JM440" s="63"/>
      <c r="JN440" s="63"/>
      <c r="JO440" s="63"/>
      <c r="JP440" s="63"/>
      <c r="JQ440" s="63"/>
      <c r="JR440" s="63"/>
      <c r="JS440" s="63"/>
      <c r="JT440" s="63"/>
      <c r="JU440" s="63"/>
      <c r="JV440" s="63"/>
      <c r="JW440" s="63"/>
      <c r="JX440" s="63"/>
      <c r="JY440" s="63"/>
      <c r="JZ440" s="63"/>
      <c r="KA440" s="63"/>
      <c r="KB440" s="63"/>
      <c r="KC440" s="63"/>
      <c r="KD440" s="63"/>
      <c r="KE440" s="63"/>
      <c r="KF440" s="63"/>
      <c r="KG440" s="63"/>
      <c r="KH440" s="63"/>
      <c r="KI440" s="63"/>
      <c r="KJ440" s="63"/>
      <c r="KK440" s="63"/>
      <c r="KL440" s="63"/>
      <c r="KM440" s="63"/>
      <c r="KN440" s="63"/>
      <c r="KO440" s="63"/>
      <c r="KP440" s="63"/>
      <c r="KQ440" s="63"/>
      <c r="KR440" s="63"/>
      <c r="KS440" s="63"/>
      <c r="KT440" s="63"/>
      <c r="KU440" s="63"/>
      <c r="KV440" s="63"/>
      <c r="KW440" s="63"/>
      <c r="KX440" s="63"/>
      <c r="KY440" s="63"/>
      <c r="KZ440" s="63"/>
      <c r="LA440" s="63"/>
      <c r="LB440" s="63"/>
      <c r="LC440" s="63"/>
      <c r="LD440" s="63"/>
      <c r="LE440" s="63"/>
      <c r="LF440" s="63"/>
      <c r="LG440" s="63"/>
      <c r="LH440" s="63"/>
      <c r="LI440" s="63"/>
      <c r="LJ440" s="63"/>
      <c r="LK440" s="63"/>
      <c r="LL440" s="63"/>
      <c r="LM440" s="63"/>
      <c r="LN440" s="63"/>
      <c r="LO440" s="63"/>
      <c r="LP440" s="63"/>
      <c r="LQ440" s="63"/>
      <c r="LR440" s="63"/>
      <c r="LS440" s="63"/>
      <c r="LT440" s="63"/>
      <c r="LU440" s="63"/>
      <c r="LV440" s="63"/>
      <c r="LW440" s="63"/>
      <c r="LX440" s="63"/>
      <c r="LY440" s="63"/>
      <c r="LZ440" s="63"/>
      <c r="MA440" s="63"/>
      <c r="MB440" s="63"/>
      <c r="MC440" s="63"/>
      <c r="MD440" s="63"/>
      <c r="ME440" s="63"/>
      <c r="MF440" s="63"/>
      <c r="MG440" s="63"/>
      <c r="MH440" s="63"/>
      <c r="MI440" s="63"/>
      <c r="MJ440" s="63"/>
      <c r="MK440" s="63"/>
      <c r="ML440" s="63"/>
      <c r="MM440" s="63"/>
      <c r="MN440" s="63"/>
      <c r="MO440" s="63"/>
      <c r="MP440" s="63"/>
      <c r="MQ440" s="63"/>
      <c r="MR440" s="63"/>
      <c r="MS440" s="63"/>
      <c r="MT440" s="63"/>
      <c r="MU440" s="63"/>
      <c r="MV440" s="63"/>
      <c r="MW440" s="63"/>
      <c r="MX440" s="63"/>
      <c r="MY440" s="63"/>
      <c r="MZ440" s="63"/>
      <c r="NA440" s="63"/>
      <c r="NB440" s="63"/>
      <c r="NC440" s="63"/>
      <c r="ND440" s="63"/>
      <c r="NE440" s="63"/>
      <c r="NF440" s="63"/>
      <c r="NG440" s="63"/>
      <c r="NH440" s="63"/>
      <c r="NI440" s="63"/>
      <c r="NJ440" s="63"/>
      <c r="NK440" s="63"/>
      <c r="NL440" s="63"/>
      <c r="NM440" s="63"/>
      <c r="NN440" s="63"/>
      <c r="NO440" s="63"/>
      <c r="NP440" s="63"/>
      <c r="NQ440" s="63"/>
      <c r="NR440" s="63"/>
      <c r="NS440" s="63"/>
      <c r="NT440" s="63"/>
      <c r="NU440" s="63"/>
      <c r="NV440" s="63"/>
      <c r="NW440" s="63"/>
      <c r="NX440" s="63"/>
      <c r="NY440" s="63"/>
      <c r="NZ440" s="63"/>
      <c r="OA440" s="63"/>
      <c r="OB440" s="63"/>
      <c r="OC440" s="63"/>
      <c r="OD440" s="63"/>
      <c r="OE440" s="63"/>
      <c r="OF440" s="63"/>
      <c r="OG440" s="63"/>
      <c r="OH440" s="63"/>
      <c r="OI440" s="63"/>
      <c r="OJ440" s="63"/>
      <c r="OK440" s="63"/>
      <c r="OL440" s="63"/>
      <c r="OM440" s="63"/>
      <c r="ON440" s="63"/>
      <c r="OO440" s="63"/>
      <c r="OP440" s="63"/>
      <c r="OQ440" s="63"/>
      <c r="OR440" s="63"/>
      <c r="OS440" s="63"/>
      <c r="OT440" s="63"/>
      <c r="OU440" s="63"/>
      <c r="OV440" s="63"/>
      <c r="OW440" s="63"/>
      <c r="OX440" s="63"/>
      <c r="OY440" s="63"/>
      <c r="OZ440" s="63"/>
      <c r="PA440" s="63"/>
      <c r="PB440" s="63"/>
      <c r="PC440" s="63"/>
      <c r="PD440" s="63"/>
      <c r="PE440" s="63"/>
      <c r="PF440" s="63"/>
      <c r="PG440" s="63"/>
      <c r="PH440" s="63"/>
      <c r="PI440" s="63"/>
      <c r="PJ440" s="63"/>
      <c r="PK440" s="63"/>
      <c r="PL440" s="63"/>
      <c r="PM440" s="63"/>
      <c r="PN440" s="63"/>
      <c r="PO440" s="63"/>
      <c r="PP440" s="63"/>
      <c r="PQ440" s="63"/>
      <c r="PR440" s="63"/>
      <c r="PS440" s="63"/>
      <c r="PT440" s="63"/>
      <c r="PU440" s="63"/>
      <c r="PV440" s="63"/>
      <c r="PW440" s="63"/>
      <c r="PX440" s="63"/>
      <c r="PY440" s="63"/>
      <c r="PZ440" s="63"/>
      <c r="QA440" s="63"/>
      <c r="QB440" s="63"/>
      <c r="QC440" s="63"/>
      <c r="QD440" s="63"/>
      <c r="QE440" s="63"/>
      <c r="QF440" s="63"/>
      <c r="QG440" s="63"/>
      <c r="QH440" s="63"/>
      <c r="QI440" s="63"/>
      <c r="QJ440" s="63"/>
      <c r="QK440" s="63"/>
      <c r="QL440" s="63"/>
      <c r="QM440" s="63"/>
      <c r="QN440" s="63"/>
      <c r="QO440" s="63"/>
      <c r="QP440" s="63"/>
      <c r="QQ440" s="63"/>
      <c r="QR440" s="63"/>
      <c r="QS440" s="63"/>
      <c r="QT440" s="63"/>
      <c r="QU440" s="63"/>
      <c r="QV440" s="63"/>
      <c r="QW440" s="63"/>
      <c r="QX440" s="63"/>
      <c r="QY440" s="63"/>
      <c r="QZ440" s="63"/>
      <c r="RA440" s="63"/>
      <c r="RB440" s="63"/>
      <c r="RC440" s="63"/>
    </row>
    <row r="441" spans="1:471" x14ac:dyDescent="0.25">
      <c r="A441" s="104"/>
      <c r="B441" s="67" t="s">
        <v>31</v>
      </c>
      <c r="C441" s="110"/>
      <c r="D441" s="105">
        <v>180.18</v>
      </c>
      <c r="E441" s="105">
        <v>117</v>
      </c>
      <c r="F441" s="194"/>
      <c r="G441" s="194"/>
      <c r="H441" s="153"/>
      <c r="I441" s="109"/>
      <c r="J441" s="90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63"/>
      <c r="CB441" s="63"/>
      <c r="CC441" s="63"/>
      <c r="CD441" s="63"/>
      <c r="CE441" s="63"/>
      <c r="CF441" s="63"/>
      <c r="CG441" s="63"/>
      <c r="CH441" s="63"/>
      <c r="CI441" s="63"/>
      <c r="CJ441" s="63"/>
      <c r="CK441" s="63"/>
      <c r="CL441" s="63"/>
      <c r="CM441" s="63"/>
      <c r="CN441" s="63"/>
      <c r="CO441" s="63"/>
      <c r="CP441" s="63"/>
      <c r="CQ441" s="63"/>
      <c r="CR441" s="63"/>
      <c r="CS441" s="63"/>
      <c r="CT441" s="63"/>
      <c r="CU441" s="63"/>
      <c r="CV441" s="63"/>
      <c r="CW441" s="63"/>
      <c r="CX441" s="63"/>
      <c r="CY441" s="63"/>
      <c r="CZ441" s="63"/>
      <c r="DA441" s="63"/>
      <c r="DB441" s="63"/>
      <c r="DC441" s="63"/>
      <c r="DD441" s="63"/>
      <c r="DE441" s="63"/>
      <c r="DF441" s="63"/>
      <c r="DG441" s="63"/>
      <c r="DH441" s="63"/>
      <c r="DI441" s="63"/>
      <c r="DJ441" s="63"/>
      <c r="DK441" s="63"/>
      <c r="DL441" s="63"/>
      <c r="DM441" s="63"/>
      <c r="DN441" s="63"/>
      <c r="DO441" s="63"/>
      <c r="DP441" s="63"/>
      <c r="DQ441" s="63"/>
      <c r="DR441" s="63"/>
      <c r="DS441" s="63"/>
      <c r="DT441" s="63"/>
      <c r="DU441" s="63"/>
      <c r="DV441" s="63"/>
      <c r="DW441" s="63"/>
      <c r="DX441" s="63"/>
      <c r="DY441" s="63"/>
      <c r="DZ441" s="63"/>
      <c r="EA441" s="63"/>
      <c r="EB441" s="63"/>
      <c r="EC441" s="63"/>
      <c r="ED441" s="63"/>
      <c r="EE441" s="63"/>
      <c r="EF441" s="63"/>
      <c r="EG441" s="63"/>
      <c r="EH441" s="63"/>
      <c r="EI441" s="63"/>
      <c r="EJ441" s="63"/>
      <c r="EK441" s="63"/>
      <c r="EL441" s="63"/>
      <c r="EM441" s="63"/>
      <c r="EN441" s="63"/>
      <c r="EO441" s="63"/>
      <c r="EP441" s="63"/>
      <c r="EQ441" s="63"/>
      <c r="ER441" s="63"/>
      <c r="ES441" s="63"/>
      <c r="ET441" s="63"/>
      <c r="EU441" s="63"/>
      <c r="EV441" s="63"/>
      <c r="EW441" s="63"/>
      <c r="EX441" s="63"/>
      <c r="EY441" s="63"/>
      <c r="EZ441" s="63"/>
      <c r="FA441" s="63"/>
      <c r="FB441" s="63"/>
      <c r="FC441" s="63"/>
      <c r="FD441" s="63"/>
      <c r="FE441" s="63"/>
      <c r="FF441" s="63"/>
      <c r="FG441" s="63"/>
      <c r="FH441" s="63"/>
      <c r="FI441" s="63"/>
      <c r="FJ441" s="63"/>
      <c r="FK441" s="63"/>
      <c r="FL441" s="63"/>
      <c r="FM441" s="63"/>
      <c r="FN441" s="63"/>
      <c r="FO441" s="63"/>
      <c r="FP441" s="63"/>
      <c r="FQ441" s="63"/>
      <c r="FR441" s="63"/>
      <c r="FS441" s="63"/>
      <c r="FT441" s="63"/>
      <c r="FU441" s="63"/>
      <c r="FV441" s="63"/>
      <c r="FW441" s="63"/>
      <c r="FX441" s="63"/>
      <c r="FY441" s="63"/>
      <c r="FZ441" s="63"/>
      <c r="GA441" s="63"/>
      <c r="GB441" s="63"/>
      <c r="GC441" s="63"/>
      <c r="GD441" s="63"/>
      <c r="GE441" s="63"/>
      <c r="GF441" s="63"/>
      <c r="GG441" s="63"/>
      <c r="GH441" s="63"/>
      <c r="GI441" s="63"/>
      <c r="GJ441" s="63"/>
      <c r="GK441" s="63"/>
      <c r="GL441" s="63"/>
      <c r="GM441" s="63"/>
      <c r="GN441" s="63"/>
      <c r="GO441" s="63"/>
      <c r="GP441" s="63"/>
      <c r="GQ441" s="63"/>
      <c r="GR441" s="63"/>
      <c r="GS441" s="63"/>
      <c r="GT441" s="63"/>
      <c r="GU441" s="63"/>
      <c r="GV441" s="63"/>
      <c r="GW441" s="63"/>
      <c r="GX441" s="63"/>
      <c r="GY441" s="63"/>
      <c r="GZ441" s="63"/>
      <c r="HA441" s="63"/>
      <c r="HB441" s="63"/>
      <c r="HC441" s="63"/>
      <c r="HD441" s="63"/>
      <c r="HE441" s="63"/>
      <c r="HF441" s="63"/>
      <c r="HG441" s="63"/>
      <c r="HH441" s="63"/>
      <c r="HI441" s="63"/>
      <c r="HJ441" s="63"/>
      <c r="HK441" s="63"/>
      <c r="HL441" s="63"/>
      <c r="HM441" s="63"/>
      <c r="HN441" s="63"/>
      <c r="HO441" s="63"/>
      <c r="HP441" s="63"/>
      <c r="HQ441" s="63"/>
      <c r="HR441" s="63"/>
      <c r="HS441" s="63"/>
      <c r="HT441" s="63"/>
      <c r="HU441" s="63"/>
      <c r="HV441" s="63"/>
      <c r="HW441" s="63"/>
      <c r="HX441" s="63"/>
      <c r="HY441" s="63"/>
      <c r="HZ441" s="63"/>
      <c r="IA441" s="63"/>
      <c r="IB441" s="63"/>
      <c r="IC441" s="63"/>
      <c r="ID441" s="63"/>
      <c r="IE441" s="63"/>
      <c r="IF441" s="63"/>
      <c r="IG441" s="63"/>
      <c r="IH441" s="63"/>
      <c r="II441" s="63"/>
      <c r="IJ441" s="63"/>
      <c r="IK441" s="63"/>
      <c r="IL441" s="63"/>
      <c r="IM441" s="63"/>
      <c r="IN441" s="63"/>
      <c r="IO441" s="63"/>
      <c r="IP441" s="63"/>
      <c r="IQ441" s="63"/>
      <c r="IR441" s="63"/>
      <c r="IS441" s="63"/>
      <c r="IT441" s="63"/>
      <c r="IU441" s="63"/>
      <c r="IV441" s="63"/>
      <c r="IW441" s="63"/>
      <c r="IX441" s="63"/>
      <c r="IY441" s="63"/>
      <c r="IZ441" s="63"/>
      <c r="JA441" s="63"/>
      <c r="JB441" s="63"/>
      <c r="JC441" s="63"/>
      <c r="JD441" s="63"/>
      <c r="JE441" s="63"/>
      <c r="JF441" s="63"/>
      <c r="JG441" s="63"/>
      <c r="JH441" s="63"/>
      <c r="JI441" s="63"/>
      <c r="JJ441" s="63"/>
      <c r="JK441" s="63"/>
      <c r="JL441" s="63"/>
      <c r="JM441" s="63"/>
      <c r="JN441" s="63"/>
      <c r="JO441" s="63"/>
      <c r="JP441" s="63"/>
      <c r="JQ441" s="63"/>
      <c r="JR441" s="63"/>
      <c r="JS441" s="63"/>
      <c r="JT441" s="63"/>
      <c r="JU441" s="63"/>
      <c r="JV441" s="63"/>
      <c r="JW441" s="63"/>
      <c r="JX441" s="63"/>
      <c r="JY441" s="63"/>
      <c r="JZ441" s="63"/>
      <c r="KA441" s="63"/>
      <c r="KB441" s="63"/>
      <c r="KC441" s="63"/>
      <c r="KD441" s="63"/>
      <c r="KE441" s="63"/>
      <c r="KF441" s="63"/>
      <c r="KG441" s="63"/>
      <c r="KH441" s="63"/>
      <c r="KI441" s="63"/>
      <c r="KJ441" s="63"/>
      <c r="KK441" s="63"/>
      <c r="KL441" s="63"/>
      <c r="KM441" s="63"/>
      <c r="KN441" s="63"/>
      <c r="KO441" s="63"/>
      <c r="KP441" s="63"/>
      <c r="KQ441" s="63"/>
      <c r="KR441" s="63"/>
      <c r="KS441" s="63"/>
      <c r="KT441" s="63"/>
      <c r="KU441" s="63"/>
      <c r="KV441" s="63"/>
      <c r="KW441" s="63"/>
      <c r="KX441" s="63"/>
      <c r="KY441" s="63"/>
      <c r="KZ441" s="63"/>
      <c r="LA441" s="63"/>
      <c r="LB441" s="63"/>
      <c r="LC441" s="63"/>
      <c r="LD441" s="63"/>
      <c r="LE441" s="63"/>
      <c r="LF441" s="63"/>
      <c r="LG441" s="63"/>
      <c r="LH441" s="63"/>
      <c r="LI441" s="63"/>
      <c r="LJ441" s="63"/>
      <c r="LK441" s="63"/>
      <c r="LL441" s="63"/>
      <c r="LM441" s="63"/>
      <c r="LN441" s="63"/>
      <c r="LO441" s="63"/>
      <c r="LP441" s="63"/>
      <c r="LQ441" s="63"/>
      <c r="LR441" s="63"/>
      <c r="LS441" s="63"/>
      <c r="LT441" s="63"/>
      <c r="LU441" s="63"/>
      <c r="LV441" s="63"/>
      <c r="LW441" s="63"/>
      <c r="LX441" s="63"/>
      <c r="LY441" s="63"/>
      <c r="LZ441" s="63"/>
      <c r="MA441" s="63"/>
      <c r="MB441" s="63"/>
      <c r="MC441" s="63"/>
      <c r="MD441" s="63"/>
      <c r="ME441" s="63"/>
      <c r="MF441" s="63"/>
      <c r="MG441" s="63"/>
      <c r="MH441" s="63"/>
      <c r="MI441" s="63"/>
      <c r="MJ441" s="63"/>
      <c r="MK441" s="63"/>
      <c r="ML441" s="63"/>
      <c r="MM441" s="63"/>
      <c r="MN441" s="63"/>
      <c r="MO441" s="63"/>
      <c r="MP441" s="63"/>
      <c r="MQ441" s="63"/>
      <c r="MR441" s="63"/>
      <c r="MS441" s="63"/>
      <c r="MT441" s="63"/>
      <c r="MU441" s="63"/>
      <c r="MV441" s="63"/>
      <c r="MW441" s="63"/>
      <c r="MX441" s="63"/>
      <c r="MY441" s="63"/>
      <c r="MZ441" s="63"/>
      <c r="NA441" s="63"/>
      <c r="NB441" s="63"/>
      <c r="NC441" s="63"/>
      <c r="ND441" s="63"/>
      <c r="NE441" s="63"/>
      <c r="NF441" s="63"/>
      <c r="NG441" s="63"/>
      <c r="NH441" s="63"/>
      <c r="NI441" s="63"/>
      <c r="NJ441" s="63"/>
      <c r="NK441" s="63"/>
      <c r="NL441" s="63"/>
      <c r="NM441" s="63"/>
      <c r="NN441" s="63"/>
      <c r="NO441" s="63"/>
      <c r="NP441" s="63"/>
      <c r="NQ441" s="63"/>
      <c r="NR441" s="63"/>
      <c r="NS441" s="63"/>
      <c r="NT441" s="63"/>
      <c r="NU441" s="63"/>
      <c r="NV441" s="63"/>
      <c r="NW441" s="63"/>
      <c r="NX441" s="63"/>
      <c r="NY441" s="63"/>
      <c r="NZ441" s="63"/>
      <c r="OA441" s="63"/>
      <c r="OB441" s="63"/>
      <c r="OC441" s="63"/>
      <c r="OD441" s="63"/>
      <c r="OE441" s="63"/>
      <c r="OF441" s="63"/>
      <c r="OG441" s="63"/>
      <c r="OH441" s="63"/>
      <c r="OI441" s="63"/>
      <c r="OJ441" s="63"/>
      <c r="OK441" s="63"/>
      <c r="OL441" s="63"/>
      <c r="OM441" s="63"/>
      <c r="ON441" s="63"/>
      <c r="OO441" s="63"/>
      <c r="OP441" s="63"/>
      <c r="OQ441" s="63"/>
      <c r="OR441" s="63"/>
      <c r="OS441" s="63"/>
      <c r="OT441" s="63"/>
      <c r="OU441" s="63"/>
      <c r="OV441" s="63"/>
      <c r="OW441" s="63"/>
      <c r="OX441" s="63"/>
      <c r="OY441" s="63"/>
      <c r="OZ441" s="63"/>
      <c r="PA441" s="63"/>
      <c r="PB441" s="63"/>
      <c r="PC441" s="63"/>
      <c r="PD441" s="63"/>
      <c r="PE441" s="63"/>
      <c r="PF441" s="63"/>
      <c r="PG441" s="63"/>
      <c r="PH441" s="63"/>
      <c r="PI441" s="63"/>
      <c r="PJ441" s="63"/>
      <c r="PK441" s="63"/>
      <c r="PL441" s="63"/>
      <c r="PM441" s="63"/>
      <c r="PN441" s="63"/>
      <c r="PO441" s="63"/>
      <c r="PP441" s="63"/>
      <c r="PQ441" s="63"/>
      <c r="PR441" s="63"/>
      <c r="PS441" s="63"/>
      <c r="PT441" s="63"/>
      <c r="PU441" s="63"/>
      <c r="PV441" s="63"/>
      <c r="PW441" s="63"/>
      <c r="PX441" s="63"/>
      <c r="PY441" s="63"/>
      <c r="PZ441" s="63"/>
      <c r="QA441" s="63"/>
      <c r="QB441" s="63"/>
      <c r="QC441" s="63"/>
      <c r="QD441" s="63"/>
      <c r="QE441" s="63"/>
      <c r="QF441" s="63"/>
      <c r="QG441" s="63"/>
      <c r="QH441" s="63"/>
      <c r="QI441" s="63"/>
      <c r="QJ441" s="63"/>
      <c r="QK441" s="63"/>
      <c r="QL441" s="63"/>
      <c r="QM441" s="63"/>
      <c r="QN441" s="63"/>
      <c r="QO441" s="63"/>
      <c r="QP441" s="63"/>
      <c r="QQ441" s="63"/>
      <c r="QR441" s="63"/>
      <c r="QS441" s="63"/>
      <c r="QT441" s="63"/>
      <c r="QU441" s="63"/>
      <c r="QV441" s="63"/>
      <c r="QW441" s="63"/>
      <c r="QX441" s="63"/>
      <c r="QY441" s="63"/>
      <c r="QZ441" s="63"/>
      <c r="RA441" s="63"/>
      <c r="RB441" s="63"/>
      <c r="RC441" s="63"/>
    </row>
    <row r="442" spans="1:471" x14ac:dyDescent="0.25">
      <c r="A442" s="104"/>
      <c r="B442" s="67" t="s">
        <v>438</v>
      </c>
      <c r="C442" s="110"/>
      <c r="D442" s="105">
        <v>12.9</v>
      </c>
      <c r="E442" s="105">
        <v>9.6999999999999993</v>
      </c>
      <c r="F442" s="194"/>
      <c r="G442" s="194"/>
      <c r="H442" s="153"/>
      <c r="I442" s="109"/>
      <c r="J442" s="90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3"/>
      <c r="CH442" s="63"/>
      <c r="CI442" s="63"/>
      <c r="CJ442" s="63"/>
      <c r="CK442" s="63"/>
      <c r="CL442" s="63"/>
      <c r="CM442" s="63"/>
      <c r="CN442" s="63"/>
      <c r="CO442" s="63"/>
      <c r="CP442" s="63"/>
      <c r="CQ442" s="63"/>
      <c r="CR442" s="63"/>
      <c r="CS442" s="63"/>
      <c r="CT442" s="63"/>
      <c r="CU442" s="63"/>
      <c r="CV442" s="63"/>
      <c r="CW442" s="63"/>
      <c r="CX442" s="63"/>
      <c r="CY442" s="63"/>
      <c r="CZ442" s="63"/>
      <c r="DA442" s="63"/>
      <c r="DB442" s="63"/>
      <c r="DC442" s="63"/>
      <c r="DD442" s="63"/>
      <c r="DE442" s="63"/>
      <c r="DF442" s="63"/>
      <c r="DG442" s="63"/>
      <c r="DH442" s="63"/>
      <c r="DI442" s="63"/>
      <c r="DJ442" s="63"/>
      <c r="DK442" s="63"/>
      <c r="DL442" s="63"/>
      <c r="DM442" s="63"/>
      <c r="DN442" s="63"/>
      <c r="DO442" s="63"/>
      <c r="DP442" s="63"/>
      <c r="DQ442" s="63"/>
      <c r="DR442" s="63"/>
      <c r="DS442" s="63"/>
      <c r="DT442" s="63"/>
      <c r="DU442" s="63"/>
      <c r="DV442" s="63"/>
      <c r="DW442" s="63"/>
      <c r="DX442" s="63"/>
      <c r="DY442" s="63"/>
      <c r="DZ442" s="63"/>
      <c r="EA442" s="63"/>
      <c r="EB442" s="63"/>
      <c r="EC442" s="63"/>
      <c r="ED442" s="63"/>
      <c r="EE442" s="63"/>
      <c r="EF442" s="63"/>
      <c r="EG442" s="63"/>
      <c r="EH442" s="63"/>
      <c r="EI442" s="63"/>
      <c r="EJ442" s="63"/>
      <c r="EK442" s="63"/>
      <c r="EL442" s="63"/>
      <c r="EM442" s="63"/>
      <c r="EN442" s="63"/>
      <c r="EO442" s="63"/>
      <c r="EP442" s="63"/>
      <c r="EQ442" s="63"/>
      <c r="ER442" s="63"/>
      <c r="ES442" s="63"/>
      <c r="ET442" s="63"/>
      <c r="EU442" s="63"/>
      <c r="EV442" s="63"/>
      <c r="EW442" s="63"/>
      <c r="EX442" s="63"/>
      <c r="EY442" s="63"/>
      <c r="EZ442" s="63"/>
      <c r="FA442" s="63"/>
      <c r="FB442" s="63"/>
      <c r="FC442" s="63"/>
      <c r="FD442" s="63"/>
      <c r="FE442" s="63"/>
      <c r="FF442" s="63"/>
      <c r="FG442" s="63"/>
      <c r="FH442" s="63"/>
      <c r="FI442" s="63"/>
      <c r="FJ442" s="63"/>
      <c r="FK442" s="63"/>
      <c r="FL442" s="63"/>
      <c r="FM442" s="63"/>
      <c r="FN442" s="63"/>
      <c r="FO442" s="63"/>
      <c r="FP442" s="63"/>
      <c r="FQ442" s="63"/>
      <c r="FR442" s="63"/>
      <c r="FS442" s="63"/>
      <c r="FT442" s="63"/>
      <c r="FU442" s="63"/>
      <c r="FV442" s="63"/>
      <c r="FW442" s="63"/>
      <c r="FX442" s="63"/>
      <c r="FY442" s="63"/>
      <c r="FZ442" s="63"/>
      <c r="GA442" s="63"/>
      <c r="GB442" s="63"/>
      <c r="GC442" s="63"/>
      <c r="GD442" s="63"/>
      <c r="GE442" s="63"/>
      <c r="GF442" s="63"/>
      <c r="GG442" s="63"/>
      <c r="GH442" s="63"/>
      <c r="GI442" s="63"/>
      <c r="GJ442" s="63"/>
      <c r="GK442" s="63"/>
      <c r="GL442" s="63"/>
      <c r="GM442" s="63"/>
      <c r="GN442" s="63"/>
      <c r="GO442" s="63"/>
      <c r="GP442" s="63"/>
      <c r="GQ442" s="63"/>
      <c r="GR442" s="63"/>
      <c r="GS442" s="63"/>
      <c r="GT442" s="63"/>
      <c r="GU442" s="63"/>
      <c r="GV442" s="63"/>
      <c r="GW442" s="63"/>
      <c r="GX442" s="63"/>
      <c r="GY442" s="63"/>
      <c r="GZ442" s="63"/>
      <c r="HA442" s="63"/>
      <c r="HB442" s="63"/>
      <c r="HC442" s="63"/>
      <c r="HD442" s="63"/>
      <c r="HE442" s="63"/>
      <c r="HF442" s="63"/>
      <c r="HG442" s="63"/>
      <c r="HH442" s="63"/>
      <c r="HI442" s="63"/>
      <c r="HJ442" s="63"/>
      <c r="HK442" s="63"/>
      <c r="HL442" s="63"/>
      <c r="HM442" s="63"/>
      <c r="HN442" s="63"/>
      <c r="HO442" s="63"/>
      <c r="HP442" s="63"/>
      <c r="HQ442" s="63"/>
      <c r="HR442" s="63"/>
      <c r="HS442" s="63"/>
      <c r="HT442" s="63"/>
      <c r="HU442" s="63"/>
      <c r="HV442" s="63"/>
      <c r="HW442" s="63"/>
      <c r="HX442" s="63"/>
      <c r="HY442" s="63"/>
      <c r="HZ442" s="63"/>
      <c r="IA442" s="63"/>
      <c r="IB442" s="63"/>
      <c r="IC442" s="63"/>
      <c r="ID442" s="63"/>
      <c r="IE442" s="63"/>
      <c r="IF442" s="63"/>
      <c r="IG442" s="63"/>
      <c r="IH442" s="63"/>
      <c r="II442" s="63"/>
      <c r="IJ442" s="63"/>
      <c r="IK442" s="63"/>
      <c r="IL442" s="63"/>
      <c r="IM442" s="63"/>
      <c r="IN442" s="63"/>
      <c r="IO442" s="63"/>
      <c r="IP442" s="63"/>
      <c r="IQ442" s="63"/>
      <c r="IR442" s="63"/>
      <c r="IS442" s="63"/>
      <c r="IT442" s="63"/>
      <c r="IU442" s="63"/>
      <c r="IV442" s="63"/>
      <c r="IW442" s="63"/>
      <c r="IX442" s="63"/>
      <c r="IY442" s="63"/>
      <c r="IZ442" s="63"/>
      <c r="JA442" s="63"/>
      <c r="JB442" s="63"/>
      <c r="JC442" s="63"/>
      <c r="JD442" s="63"/>
      <c r="JE442" s="63"/>
      <c r="JF442" s="63"/>
      <c r="JG442" s="63"/>
      <c r="JH442" s="63"/>
      <c r="JI442" s="63"/>
      <c r="JJ442" s="63"/>
      <c r="JK442" s="63"/>
      <c r="JL442" s="63"/>
      <c r="JM442" s="63"/>
      <c r="JN442" s="63"/>
      <c r="JO442" s="63"/>
      <c r="JP442" s="63"/>
      <c r="JQ442" s="63"/>
      <c r="JR442" s="63"/>
      <c r="JS442" s="63"/>
      <c r="JT442" s="63"/>
      <c r="JU442" s="63"/>
      <c r="JV442" s="63"/>
      <c r="JW442" s="63"/>
      <c r="JX442" s="63"/>
      <c r="JY442" s="63"/>
      <c r="JZ442" s="63"/>
      <c r="KA442" s="63"/>
      <c r="KB442" s="63"/>
      <c r="KC442" s="63"/>
      <c r="KD442" s="63"/>
      <c r="KE442" s="63"/>
      <c r="KF442" s="63"/>
      <c r="KG442" s="63"/>
      <c r="KH442" s="63"/>
      <c r="KI442" s="63"/>
      <c r="KJ442" s="63"/>
      <c r="KK442" s="63"/>
      <c r="KL442" s="63"/>
      <c r="KM442" s="63"/>
      <c r="KN442" s="63"/>
      <c r="KO442" s="63"/>
      <c r="KP442" s="63"/>
      <c r="KQ442" s="63"/>
      <c r="KR442" s="63"/>
      <c r="KS442" s="63"/>
      <c r="KT442" s="63"/>
      <c r="KU442" s="63"/>
      <c r="KV442" s="63"/>
      <c r="KW442" s="63"/>
      <c r="KX442" s="63"/>
      <c r="KY442" s="63"/>
      <c r="KZ442" s="63"/>
      <c r="LA442" s="63"/>
      <c r="LB442" s="63"/>
      <c r="LC442" s="63"/>
      <c r="LD442" s="63"/>
      <c r="LE442" s="63"/>
      <c r="LF442" s="63"/>
      <c r="LG442" s="63"/>
      <c r="LH442" s="63"/>
      <c r="LI442" s="63"/>
      <c r="LJ442" s="63"/>
      <c r="LK442" s="63"/>
      <c r="LL442" s="63"/>
      <c r="LM442" s="63"/>
      <c r="LN442" s="63"/>
      <c r="LO442" s="63"/>
      <c r="LP442" s="63"/>
      <c r="LQ442" s="63"/>
      <c r="LR442" s="63"/>
      <c r="LS442" s="63"/>
      <c r="LT442" s="63"/>
      <c r="LU442" s="63"/>
      <c r="LV442" s="63"/>
      <c r="LW442" s="63"/>
      <c r="LX442" s="63"/>
      <c r="LY442" s="63"/>
      <c r="LZ442" s="63"/>
      <c r="MA442" s="63"/>
      <c r="MB442" s="63"/>
      <c r="MC442" s="63"/>
      <c r="MD442" s="63"/>
      <c r="ME442" s="63"/>
      <c r="MF442" s="63"/>
      <c r="MG442" s="63"/>
      <c r="MH442" s="63"/>
      <c r="MI442" s="63"/>
      <c r="MJ442" s="63"/>
      <c r="MK442" s="63"/>
      <c r="ML442" s="63"/>
      <c r="MM442" s="63"/>
      <c r="MN442" s="63"/>
      <c r="MO442" s="63"/>
      <c r="MP442" s="63"/>
      <c r="MQ442" s="63"/>
      <c r="MR442" s="63"/>
      <c r="MS442" s="63"/>
      <c r="MT442" s="63"/>
      <c r="MU442" s="63"/>
      <c r="MV442" s="63"/>
      <c r="MW442" s="63"/>
      <c r="MX442" s="63"/>
      <c r="MY442" s="63"/>
      <c r="MZ442" s="63"/>
      <c r="NA442" s="63"/>
      <c r="NB442" s="63"/>
      <c r="NC442" s="63"/>
      <c r="ND442" s="63"/>
      <c r="NE442" s="63"/>
      <c r="NF442" s="63"/>
      <c r="NG442" s="63"/>
      <c r="NH442" s="63"/>
      <c r="NI442" s="63"/>
      <c r="NJ442" s="63"/>
      <c r="NK442" s="63"/>
      <c r="NL442" s="63"/>
      <c r="NM442" s="63"/>
      <c r="NN442" s="63"/>
      <c r="NO442" s="63"/>
      <c r="NP442" s="63"/>
      <c r="NQ442" s="63"/>
      <c r="NR442" s="63"/>
      <c r="NS442" s="63"/>
      <c r="NT442" s="63"/>
      <c r="NU442" s="63"/>
      <c r="NV442" s="63"/>
      <c r="NW442" s="63"/>
      <c r="NX442" s="63"/>
      <c r="NY442" s="63"/>
      <c r="NZ442" s="63"/>
      <c r="OA442" s="63"/>
      <c r="OB442" s="63"/>
      <c r="OC442" s="63"/>
      <c r="OD442" s="63"/>
      <c r="OE442" s="63"/>
      <c r="OF442" s="63"/>
      <c r="OG442" s="63"/>
      <c r="OH442" s="63"/>
      <c r="OI442" s="63"/>
      <c r="OJ442" s="63"/>
      <c r="OK442" s="63"/>
      <c r="OL442" s="63"/>
      <c r="OM442" s="63"/>
      <c r="ON442" s="63"/>
      <c r="OO442" s="63"/>
      <c r="OP442" s="63"/>
      <c r="OQ442" s="63"/>
      <c r="OR442" s="63"/>
      <c r="OS442" s="63"/>
      <c r="OT442" s="63"/>
      <c r="OU442" s="63"/>
      <c r="OV442" s="63"/>
      <c r="OW442" s="63"/>
      <c r="OX442" s="63"/>
      <c r="OY442" s="63"/>
      <c r="OZ442" s="63"/>
      <c r="PA442" s="63"/>
      <c r="PB442" s="63"/>
      <c r="PC442" s="63"/>
      <c r="PD442" s="63"/>
      <c r="PE442" s="63"/>
      <c r="PF442" s="63"/>
      <c r="PG442" s="63"/>
      <c r="PH442" s="63"/>
      <c r="PI442" s="63"/>
      <c r="PJ442" s="63"/>
      <c r="PK442" s="63"/>
      <c r="PL442" s="63"/>
      <c r="PM442" s="63"/>
      <c r="PN442" s="63"/>
      <c r="PO442" s="63"/>
      <c r="PP442" s="63"/>
      <c r="PQ442" s="63"/>
      <c r="PR442" s="63"/>
      <c r="PS442" s="63"/>
      <c r="PT442" s="63"/>
      <c r="PU442" s="63"/>
      <c r="PV442" s="63"/>
      <c r="PW442" s="63"/>
      <c r="PX442" s="63"/>
      <c r="PY442" s="63"/>
      <c r="PZ442" s="63"/>
      <c r="QA442" s="63"/>
      <c r="QB442" s="63"/>
      <c r="QC442" s="63"/>
      <c r="QD442" s="63"/>
      <c r="QE442" s="63"/>
      <c r="QF442" s="63"/>
      <c r="QG442" s="63"/>
      <c r="QH442" s="63"/>
      <c r="QI442" s="63"/>
      <c r="QJ442" s="63"/>
      <c r="QK442" s="63"/>
      <c r="QL442" s="63"/>
      <c r="QM442" s="63"/>
      <c r="QN442" s="63"/>
      <c r="QO442" s="63"/>
      <c r="QP442" s="63"/>
      <c r="QQ442" s="63"/>
      <c r="QR442" s="63"/>
      <c r="QS442" s="63"/>
      <c r="QT442" s="63"/>
      <c r="QU442" s="63"/>
      <c r="QV442" s="63"/>
      <c r="QW442" s="63"/>
      <c r="QX442" s="63"/>
      <c r="QY442" s="63"/>
      <c r="QZ442" s="63"/>
      <c r="RA442" s="63"/>
      <c r="RB442" s="63"/>
      <c r="RC442" s="63"/>
    </row>
    <row r="443" spans="1:471" x14ac:dyDescent="0.25">
      <c r="A443" s="104"/>
      <c r="B443" s="67" t="s">
        <v>34</v>
      </c>
      <c r="C443" s="110"/>
      <c r="D443" s="105">
        <v>15.48</v>
      </c>
      <c r="E443" s="105">
        <v>13</v>
      </c>
      <c r="F443" s="194"/>
      <c r="G443" s="194"/>
      <c r="H443" s="153"/>
      <c r="I443" s="109"/>
      <c r="J443" s="90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63"/>
      <c r="CB443" s="63"/>
      <c r="CC443" s="63"/>
      <c r="CD443" s="63"/>
      <c r="CE443" s="63"/>
      <c r="CF443" s="63"/>
      <c r="CG443" s="63"/>
      <c r="CH443" s="63"/>
      <c r="CI443" s="63"/>
      <c r="CJ443" s="63"/>
      <c r="CK443" s="63"/>
      <c r="CL443" s="63"/>
      <c r="CM443" s="63"/>
      <c r="CN443" s="63"/>
      <c r="CO443" s="63"/>
      <c r="CP443" s="63"/>
      <c r="CQ443" s="63"/>
      <c r="CR443" s="63"/>
      <c r="CS443" s="63"/>
      <c r="CT443" s="63"/>
      <c r="CU443" s="63"/>
      <c r="CV443" s="63"/>
      <c r="CW443" s="63"/>
      <c r="CX443" s="63"/>
      <c r="CY443" s="63"/>
      <c r="CZ443" s="63"/>
      <c r="DA443" s="63"/>
      <c r="DB443" s="63"/>
      <c r="DC443" s="63"/>
      <c r="DD443" s="63"/>
      <c r="DE443" s="63"/>
      <c r="DF443" s="63"/>
      <c r="DG443" s="63"/>
      <c r="DH443" s="63"/>
      <c r="DI443" s="63"/>
      <c r="DJ443" s="63"/>
      <c r="DK443" s="63"/>
      <c r="DL443" s="63"/>
      <c r="DM443" s="63"/>
      <c r="DN443" s="63"/>
      <c r="DO443" s="63"/>
      <c r="DP443" s="63"/>
      <c r="DQ443" s="63"/>
      <c r="DR443" s="63"/>
      <c r="DS443" s="63"/>
      <c r="DT443" s="63"/>
      <c r="DU443" s="63"/>
      <c r="DV443" s="63"/>
      <c r="DW443" s="63"/>
      <c r="DX443" s="63"/>
      <c r="DY443" s="63"/>
      <c r="DZ443" s="63"/>
      <c r="EA443" s="63"/>
      <c r="EB443" s="63"/>
      <c r="EC443" s="63"/>
      <c r="ED443" s="63"/>
      <c r="EE443" s="63"/>
      <c r="EF443" s="63"/>
      <c r="EG443" s="63"/>
      <c r="EH443" s="63"/>
      <c r="EI443" s="63"/>
      <c r="EJ443" s="63"/>
      <c r="EK443" s="63"/>
      <c r="EL443" s="63"/>
      <c r="EM443" s="63"/>
      <c r="EN443" s="63"/>
      <c r="EO443" s="63"/>
      <c r="EP443" s="63"/>
      <c r="EQ443" s="63"/>
      <c r="ER443" s="63"/>
      <c r="ES443" s="63"/>
      <c r="ET443" s="63"/>
      <c r="EU443" s="63"/>
      <c r="EV443" s="63"/>
      <c r="EW443" s="63"/>
      <c r="EX443" s="63"/>
      <c r="EY443" s="63"/>
      <c r="EZ443" s="63"/>
      <c r="FA443" s="63"/>
      <c r="FB443" s="63"/>
      <c r="FC443" s="63"/>
      <c r="FD443" s="63"/>
      <c r="FE443" s="63"/>
      <c r="FF443" s="63"/>
      <c r="FG443" s="63"/>
      <c r="FH443" s="63"/>
      <c r="FI443" s="63"/>
      <c r="FJ443" s="63"/>
      <c r="FK443" s="63"/>
      <c r="FL443" s="63"/>
      <c r="FM443" s="63"/>
      <c r="FN443" s="63"/>
      <c r="FO443" s="63"/>
      <c r="FP443" s="63"/>
      <c r="FQ443" s="63"/>
      <c r="FR443" s="63"/>
      <c r="FS443" s="63"/>
      <c r="FT443" s="63"/>
      <c r="FU443" s="63"/>
      <c r="FV443" s="63"/>
      <c r="FW443" s="63"/>
      <c r="FX443" s="63"/>
      <c r="FY443" s="63"/>
      <c r="FZ443" s="63"/>
      <c r="GA443" s="63"/>
      <c r="GB443" s="63"/>
      <c r="GC443" s="63"/>
      <c r="GD443" s="63"/>
      <c r="GE443" s="63"/>
      <c r="GF443" s="63"/>
      <c r="GG443" s="63"/>
      <c r="GH443" s="63"/>
      <c r="GI443" s="63"/>
      <c r="GJ443" s="63"/>
      <c r="GK443" s="63"/>
      <c r="GL443" s="63"/>
      <c r="GM443" s="63"/>
      <c r="GN443" s="63"/>
      <c r="GO443" s="63"/>
      <c r="GP443" s="63"/>
      <c r="GQ443" s="63"/>
      <c r="GR443" s="63"/>
      <c r="GS443" s="63"/>
      <c r="GT443" s="63"/>
      <c r="GU443" s="63"/>
      <c r="GV443" s="63"/>
      <c r="GW443" s="63"/>
      <c r="GX443" s="63"/>
      <c r="GY443" s="63"/>
      <c r="GZ443" s="63"/>
      <c r="HA443" s="63"/>
      <c r="HB443" s="63"/>
      <c r="HC443" s="63"/>
      <c r="HD443" s="63"/>
      <c r="HE443" s="63"/>
      <c r="HF443" s="63"/>
      <c r="HG443" s="63"/>
      <c r="HH443" s="63"/>
      <c r="HI443" s="63"/>
      <c r="HJ443" s="63"/>
      <c r="HK443" s="63"/>
      <c r="HL443" s="63"/>
      <c r="HM443" s="63"/>
      <c r="HN443" s="63"/>
      <c r="HO443" s="63"/>
      <c r="HP443" s="63"/>
      <c r="HQ443" s="63"/>
      <c r="HR443" s="63"/>
      <c r="HS443" s="63"/>
      <c r="HT443" s="63"/>
      <c r="HU443" s="63"/>
      <c r="HV443" s="63"/>
      <c r="HW443" s="63"/>
      <c r="HX443" s="63"/>
      <c r="HY443" s="63"/>
      <c r="HZ443" s="63"/>
      <c r="IA443" s="63"/>
      <c r="IB443" s="63"/>
      <c r="IC443" s="63"/>
      <c r="ID443" s="63"/>
      <c r="IE443" s="63"/>
      <c r="IF443" s="63"/>
      <c r="IG443" s="63"/>
      <c r="IH443" s="63"/>
      <c r="II443" s="63"/>
      <c r="IJ443" s="63"/>
      <c r="IK443" s="63"/>
      <c r="IL443" s="63"/>
      <c r="IM443" s="63"/>
      <c r="IN443" s="63"/>
      <c r="IO443" s="63"/>
      <c r="IP443" s="63"/>
      <c r="IQ443" s="63"/>
      <c r="IR443" s="63"/>
      <c r="IS443" s="63"/>
      <c r="IT443" s="63"/>
      <c r="IU443" s="63"/>
      <c r="IV443" s="63"/>
      <c r="IW443" s="63"/>
      <c r="IX443" s="63"/>
      <c r="IY443" s="63"/>
      <c r="IZ443" s="63"/>
      <c r="JA443" s="63"/>
      <c r="JB443" s="63"/>
      <c r="JC443" s="63"/>
      <c r="JD443" s="63"/>
      <c r="JE443" s="63"/>
      <c r="JF443" s="63"/>
      <c r="JG443" s="63"/>
      <c r="JH443" s="63"/>
      <c r="JI443" s="63"/>
      <c r="JJ443" s="63"/>
      <c r="JK443" s="63"/>
      <c r="JL443" s="63"/>
      <c r="JM443" s="63"/>
      <c r="JN443" s="63"/>
      <c r="JO443" s="63"/>
      <c r="JP443" s="63"/>
      <c r="JQ443" s="63"/>
      <c r="JR443" s="63"/>
      <c r="JS443" s="63"/>
      <c r="JT443" s="63"/>
      <c r="JU443" s="63"/>
      <c r="JV443" s="63"/>
      <c r="JW443" s="63"/>
      <c r="JX443" s="63"/>
      <c r="JY443" s="63"/>
      <c r="JZ443" s="63"/>
      <c r="KA443" s="63"/>
      <c r="KB443" s="63"/>
      <c r="KC443" s="63"/>
      <c r="KD443" s="63"/>
      <c r="KE443" s="63"/>
      <c r="KF443" s="63"/>
      <c r="KG443" s="63"/>
      <c r="KH443" s="63"/>
      <c r="KI443" s="63"/>
      <c r="KJ443" s="63"/>
      <c r="KK443" s="63"/>
      <c r="KL443" s="63"/>
      <c r="KM443" s="63"/>
      <c r="KN443" s="63"/>
      <c r="KO443" s="63"/>
      <c r="KP443" s="63"/>
      <c r="KQ443" s="63"/>
      <c r="KR443" s="63"/>
      <c r="KS443" s="63"/>
      <c r="KT443" s="63"/>
      <c r="KU443" s="63"/>
      <c r="KV443" s="63"/>
      <c r="KW443" s="63"/>
      <c r="KX443" s="63"/>
      <c r="KY443" s="63"/>
      <c r="KZ443" s="63"/>
      <c r="LA443" s="63"/>
      <c r="LB443" s="63"/>
      <c r="LC443" s="63"/>
      <c r="LD443" s="63"/>
      <c r="LE443" s="63"/>
      <c r="LF443" s="63"/>
      <c r="LG443" s="63"/>
      <c r="LH443" s="63"/>
      <c r="LI443" s="63"/>
      <c r="LJ443" s="63"/>
      <c r="LK443" s="63"/>
      <c r="LL443" s="63"/>
      <c r="LM443" s="63"/>
      <c r="LN443" s="63"/>
      <c r="LO443" s="63"/>
      <c r="LP443" s="63"/>
      <c r="LQ443" s="63"/>
      <c r="LR443" s="63"/>
      <c r="LS443" s="63"/>
      <c r="LT443" s="63"/>
      <c r="LU443" s="63"/>
      <c r="LV443" s="63"/>
      <c r="LW443" s="63"/>
      <c r="LX443" s="63"/>
      <c r="LY443" s="63"/>
      <c r="LZ443" s="63"/>
      <c r="MA443" s="63"/>
      <c r="MB443" s="63"/>
      <c r="MC443" s="63"/>
      <c r="MD443" s="63"/>
      <c r="ME443" s="63"/>
      <c r="MF443" s="63"/>
      <c r="MG443" s="63"/>
      <c r="MH443" s="63"/>
      <c r="MI443" s="63"/>
      <c r="MJ443" s="63"/>
      <c r="MK443" s="63"/>
      <c r="ML443" s="63"/>
      <c r="MM443" s="63"/>
      <c r="MN443" s="63"/>
      <c r="MO443" s="63"/>
      <c r="MP443" s="63"/>
      <c r="MQ443" s="63"/>
      <c r="MR443" s="63"/>
      <c r="MS443" s="63"/>
      <c r="MT443" s="63"/>
      <c r="MU443" s="63"/>
      <c r="MV443" s="63"/>
      <c r="MW443" s="63"/>
      <c r="MX443" s="63"/>
      <c r="MY443" s="63"/>
      <c r="MZ443" s="63"/>
      <c r="NA443" s="63"/>
      <c r="NB443" s="63"/>
      <c r="NC443" s="63"/>
      <c r="ND443" s="63"/>
      <c r="NE443" s="63"/>
      <c r="NF443" s="63"/>
      <c r="NG443" s="63"/>
      <c r="NH443" s="63"/>
      <c r="NI443" s="63"/>
      <c r="NJ443" s="63"/>
      <c r="NK443" s="63"/>
      <c r="NL443" s="63"/>
      <c r="NM443" s="63"/>
      <c r="NN443" s="63"/>
      <c r="NO443" s="63"/>
      <c r="NP443" s="63"/>
      <c r="NQ443" s="63"/>
      <c r="NR443" s="63"/>
      <c r="NS443" s="63"/>
      <c r="NT443" s="63"/>
      <c r="NU443" s="63"/>
      <c r="NV443" s="63"/>
      <c r="NW443" s="63"/>
      <c r="NX443" s="63"/>
      <c r="NY443" s="63"/>
      <c r="NZ443" s="63"/>
      <c r="OA443" s="63"/>
      <c r="OB443" s="63"/>
      <c r="OC443" s="63"/>
      <c r="OD443" s="63"/>
      <c r="OE443" s="63"/>
      <c r="OF443" s="63"/>
      <c r="OG443" s="63"/>
      <c r="OH443" s="63"/>
      <c r="OI443" s="63"/>
      <c r="OJ443" s="63"/>
      <c r="OK443" s="63"/>
      <c r="OL443" s="63"/>
      <c r="OM443" s="63"/>
      <c r="ON443" s="63"/>
      <c r="OO443" s="63"/>
      <c r="OP443" s="63"/>
      <c r="OQ443" s="63"/>
      <c r="OR443" s="63"/>
      <c r="OS443" s="63"/>
      <c r="OT443" s="63"/>
      <c r="OU443" s="63"/>
      <c r="OV443" s="63"/>
      <c r="OW443" s="63"/>
      <c r="OX443" s="63"/>
      <c r="OY443" s="63"/>
      <c r="OZ443" s="63"/>
      <c r="PA443" s="63"/>
      <c r="PB443" s="63"/>
      <c r="PC443" s="63"/>
      <c r="PD443" s="63"/>
      <c r="PE443" s="63"/>
      <c r="PF443" s="63"/>
      <c r="PG443" s="63"/>
      <c r="PH443" s="63"/>
      <c r="PI443" s="63"/>
      <c r="PJ443" s="63"/>
      <c r="PK443" s="63"/>
      <c r="PL443" s="63"/>
      <c r="PM443" s="63"/>
      <c r="PN443" s="63"/>
      <c r="PO443" s="63"/>
      <c r="PP443" s="63"/>
      <c r="PQ443" s="63"/>
      <c r="PR443" s="63"/>
      <c r="PS443" s="63"/>
      <c r="PT443" s="63"/>
      <c r="PU443" s="63"/>
      <c r="PV443" s="63"/>
      <c r="PW443" s="63"/>
      <c r="PX443" s="63"/>
      <c r="PY443" s="63"/>
      <c r="PZ443" s="63"/>
      <c r="QA443" s="63"/>
      <c r="QB443" s="63"/>
      <c r="QC443" s="63"/>
      <c r="QD443" s="63"/>
      <c r="QE443" s="63"/>
      <c r="QF443" s="63"/>
      <c r="QG443" s="63"/>
      <c r="QH443" s="63"/>
      <c r="QI443" s="63"/>
      <c r="QJ443" s="63"/>
      <c r="QK443" s="63"/>
      <c r="QL443" s="63"/>
      <c r="QM443" s="63"/>
      <c r="QN443" s="63"/>
      <c r="QO443" s="63"/>
      <c r="QP443" s="63"/>
      <c r="QQ443" s="63"/>
      <c r="QR443" s="63"/>
      <c r="QS443" s="63"/>
      <c r="QT443" s="63"/>
      <c r="QU443" s="63"/>
      <c r="QV443" s="63"/>
      <c r="QW443" s="63"/>
      <c r="QX443" s="63"/>
      <c r="QY443" s="63"/>
      <c r="QZ443" s="63"/>
      <c r="RA443" s="63"/>
      <c r="RB443" s="63"/>
      <c r="RC443" s="63"/>
    </row>
    <row r="444" spans="1:471" x14ac:dyDescent="0.25">
      <c r="A444" s="104"/>
      <c r="B444" s="67" t="s">
        <v>52</v>
      </c>
      <c r="C444" s="110"/>
      <c r="D444" s="105">
        <v>13</v>
      </c>
      <c r="E444" s="105">
        <v>13</v>
      </c>
      <c r="F444" s="194"/>
      <c r="G444" s="194"/>
      <c r="H444" s="153"/>
      <c r="I444" s="153"/>
      <c r="J444" s="90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63"/>
      <c r="CB444" s="63"/>
      <c r="CC444" s="63"/>
      <c r="CD444" s="63"/>
      <c r="CE444" s="63"/>
      <c r="CF444" s="63"/>
      <c r="CG444" s="63"/>
      <c r="CH444" s="63"/>
      <c r="CI444" s="63"/>
      <c r="CJ444" s="63"/>
      <c r="CK444" s="63"/>
      <c r="CL444" s="63"/>
      <c r="CM444" s="63"/>
      <c r="CN444" s="63"/>
      <c r="CO444" s="63"/>
      <c r="CP444" s="63"/>
      <c r="CQ444" s="63"/>
      <c r="CR444" s="63"/>
      <c r="CS444" s="63"/>
      <c r="CT444" s="63"/>
      <c r="CU444" s="63"/>
      <c r="CV444" s="63"/>
      <c r="CW444" s="63"/>
      <c r="CX444" s="63"/>
      <c r="CY444" s="63"/>
      <c r="CZ444" s="63"/>
      <c r="DA444" s="63"/>
      <c r="DB444" s="63"/>
      <c r="DC444" s="63"/>
      <c r="DD444" s="63"/>
      <c r="DE444" s="63"/>
      <c r="DF444" s="63"/>
      <c r="DG444" s="63"/>
      <c r="DH444" s="63"/>
      <c r="DI444" s="63"/>
      <c r="DJ444" s="63"/>
      <c r="DK444" s="63"/>
      <c r="DL444" s="63"/>
      <c r="DM444" s="63"/>
      <c r="DN444" s="63"/>
      <c r="DO444" s="63"/>
      <c r="DP444" s="63"/>
      <c r="DQ444" s="63"/>
      <c r="DR444" s="63"/>
      <c r="DS444" s="63"/>
      <c r="DT444" s="63"/>
      <c r="DU444" s="63"/>
      <c r="DV444" s="63"/>
      <c r="DW444" s="63"/>
      <c r="DX444" s="63"/>
      <c r="DY444" s="63"/>
      <c r="DZ444" s="63"/>
      <c r="EA444" s="63"/>
      <c r="EB444" s="63"/>
      <c r="EC444" s="63"/>
      <c r="ED444" s="63"/>
      <c r="EE444" s="63"/>
      <c r="EF444" s="63"/>
      <c r="EG444" s="63"/>
      <c r="EH444" s="63"/>
      <c r="EI444" s="63"/>
      <c r="EJ444" s="63"/>
      <c r="EK444" s="63"/>
      <c r="EL444" s="63"/>
      <c r="EM444" s="63"/>
      <c r="EN444" s="63"/>
      <c r="EO444" s="63"/>
      <c r="EP444" s="63"/>
      <c r="EQ444" s="63"/>
      <c r="ER444" s="63"/>
      <c r="ES444" s="63"/>
      <c r="ET444" s="63"/>
      <c r="EU444" s="63"/>
      <c r="EV444" s="63"/>
      <c r="EW444" s="63"/>
      <c r="EX444" s="63"/>
      <c r="EY444" s="63"/>
      <c r="EZ444" s="63"/>
      <c r="FA444" s="63"/>
      <c r="FB444" s="63"/>
      <c r="FC444" s="63"/>
      <c r="FD444" s="63"/>
      <c r="FE444" s="63"/>
      <c r="FF444" s="63"/>
      <c r="FG444" s="63"/>
      <c r="FH444" s="63"/>
      <c r="FI444" s="63"/>
      <c r="FJ444" s="63"/>
      <c r="FK444" s="63"/>
      <c r="FL444" s="63"/>
      <c r="FM444" s="63"/>
      <c r="FN444" s="63"/>
      <c r="FO444" s="63"/>
      <c r="FP444" s="63"/>
      <c r="FQ444" s="63"/>
      <c r="FR444" s="63"/>
      <c r="FS444" s="63"/>
      <c r="FT444" s="63"/>
      <c r="FU444" s="63"/>
      <c r="FV444" s="63"/>
      <c r="FW444" s="63"/>
      <c r="FX444" s="63"/>
      <c r="FY444" s="63"/>
      <c r="FZ444" s="63"/>
      <c r="GA444" s="63"/>
      <c r="GB444" s="63"/>
      <c r="GC444" s="63"/>
      <c r="GD444" s="63"/>
      <c r="GE444" s="63"/>
      <c r="GF444" s="63"/>
      <c r="GG444" s="63"/>
      <c r="GH444" s="63"/>
      <c r="GI444" s="63"/>
      <c r="GJ444" s="63"/>
      <c r="GK444" s="63"/>
      <c r="GL444" s="63"/>
      <c r="GM444" s="63"/>
      <c r="GN444" s="63"/>
      <c r="GO444" s="63"/>
      <c r="GP444" s="63"/>
      <c r="GQ444" s="63"/>
      <c r="GR444" s="63"/>
      <c r="GS444" s="63"/>
      <c r="GT444" s="63"/>
      <c r="GU444" s="63"/>
      <c r="GV444" s="63"/>
      <c r="GW444" s="63"/>
      <c r="GX444" s="63"/>
      <c r="GY444" s="63"/>
      <c r="GZ444" s="63"/>
      <c r="HA444" s="63"/>
      <c r="HB444" s="63"/>
      <c r="HC444" s="63"/>
      <c r="HD444" s="63"/>
      <c r="HE444" s="63"/>
      <c r="HF444" s="63"/>
      <c r="HG444" s="63"/>
      <c r="HH444" s="63"/>
      <c r="HI444" s="63"/>
      <c r="HJ444" s="63"/>
      <c r="HK444" s="63"/>
      <c r="HL444" s="63"/>
      <c r="HM444" s="63"/>
      <c r="HN444" s="63"/>
      <c r="HO444" s="63"/>
      <c r="HP444" s="63"/>
      <c r="HQ444" s="63"/>
      <c r="HR444" s="63"/>
      <c r="HS444" s="63"/>
      <c r="HT444" s="63"/>
      <c r="HU444" s="63"/>
      <c r="HV444" s="63"/>
      <c r="HW444" s="63"/>
      <c r="HX444" s="63"/>
      <c r="HY444" s="63"/>
      <c r="HZ444" s="63"/>
      <c r="IA444" s="63"/>
      <c r="IB444" s="63"/>
      <c r="IC444" s="63"/>
      <c r="ID444" s="63"/>
      <c r="IE444" s="63"/>
      <c r="IF444" s="63"/>
      <c r="IG444" s="63"/>
      <c r="IH444" s="63"/>
      <c r="II444" s="63"/>
      <c r="IJ444" s="63"/>
      <c r="IK444" s="63"/>
      <c r="IL444" s="63"/>
      <c r="IM444" s="63"/>
      <c r="IN444" s="63"/>
      <c r="IO444" s="63"/>
      <c r="IP444" s="63"/>
      <c r="IQ444" s="63"/>
      <c r="IR444" s="63"/>
      <c r="IS444" s="63"/>
      <c r="IT444" s="63"/>
      <c r="IU444" s="63"/>
      <c r="IV444" s="63"/>
      <c r="IW444" s="63"/>
      <c r="IX444" s="63"/>
      <c r="IY444" s="63"/>
      <c r="IZ444" s="63"/>
      <c r="JA444" s="63"/>
      <c r="JB444" s="63"/>
      <c r="JC444" s="63"/>
      <c r="JD444" s="63"/>
      <c r="JE444" s="63"/>
      <c r="JF444" s="63"/>
      <c r="JG444" s="63"/>
      <c r="JH444" s="63"/>
      <c r="JI444" s="63"/>
      <c r="JJ444" s="63"/>
      <c r="JK444" s="63"/>
      <c r="JL444" s="63"/>
      <c r="JM444" s="63"/>
      <c r="JN444" s="63"/>
      <c r="JO444" s="63"/>
      <c r="JP444" s="63"/>
      <c r="JQ444" s="63"/>
      <c r="JR444" s="63"/>
      <c r="JS444" s="63"/>
      <c r="JT444" s="63"/>
      <c r="JU444" s="63"/>
      <c r="JV444" s="63"/>
      <c r="JW444" s="63"/>
      <c r="JX444" s="63"/>
      <c r="JY444" s="63"/>
      <c r="JZ444" s="63"/>
      <c r="KA444" s="63"/>
      <c r="KB444" s="63"/>
      <c r="KC444" s="63"/>
      <c r="KD444" s="63"/>
      <c r="KE444" s="63"/>
      <c r="KF444" s="63"/>
      <c r="KG444" s="63"/>
      <c r="KH444" s="63"/>
      <c r="KI444" s="63"/>
      <c r="KJ444" s="63"/>
      <c r="KK444" s="63"/>
      <c r="KL444" s="63"/>
      <c r="KM444" s="63"/>
      <c r="KN444" s="63"/>
      <c r="KO444" s="63"/>
      <c r="KP444" s="63"/>
      <c r="KQ444" s="63"/>
      <c r="KR444" s="63"/>
      <c r="KS444" s="63"/>
      <c r="KT444" s="63"/>
      <c r="KU444" s="63"/>
      <c r="KV444" s="63"/>
      <c r="KW444" s="63"/>
      <c r="KX444" s="63"/>
      <c r="KY444" s="63"/>
      <c r="KZ444" s="63"/>
      <c r="LA444" s="63"/>
      <c r="LB444" s="63"/>
      <c r="LC444" s="63"/>
      <c r="LD444" s="63"/>
      <c r="LE444" s="63"/>
      <c r="LF444" s="63"/>
      <c r="LG444" s="63"/>
      <c r="LH444" s="63"/>
      <c r="LI444" s="63"/>
      <c r="LJ444" s="63"/>
      <c r="LK444" s="63"/>
      <c r="LL444" s="63"/>
      <c r="LM444" s="63"/>
      <c r="LN444" s="63"/>
      <c r="LO444" s="63"/>
      <c r="LP444" s="63"/>
      <c r="LQ444" s="63"/>
      <c r="LR444" s="63"/>
      <c r="LS444" s="63"/>
      <c r="LT444" s="63"/>
      <c r="LU444" s="63"/>
      <c r="LV444" s="63"/>
      <c r="LW444" s="63"/>
      <c r="LX444" s="63"/>
      <c r="LY444" s="63"/>
      <c r="LZ444" s="63"/>
      <c r="MA444" s="63"/>
      <c r="MB444" s="63"/>
      <c r="MC444" s="63"/>
      <c r="MD444" s="63"/>
      <c r="ME444" s="63"/>
      <c r="MF444" s="63"/>
      <c r="MG444" s="63"/>
      <c r="MH444" s="63"/>
      <c r="MI444" s="63"/>
      <c r="MJ444" s="63"/>
      <c r="MK444" s="63"/>
      <c r="ML444" s="63"/>
      <c r="MM444" s="63"/>
      <c r="MN444" s="63"/>
      <c r="MO444" s="63"/>
      <c r="MP444" s="63"/>
      <c r="MQ444" s="63"/>
      <c r="MR444" s="63"/>
      <c r="MS444" s="63"/>
      <c r="MT444" s="63"/>
      <c r="MU444" s="63"/>
      <c r="MV444" s="63"/>
      <c r="MW444" s="63"/>
      <c r="MX444" s="63"/>
      <c r="MY444" s="63"/>
      <c r="MZ444" s="63"/>
      <c r="NA444" s="63"/>
      <c r="NB444" s="63"/>
      <c r="NC444" s="63"/>
      <c r="ND444" s="63"/>
      <c r="NE444" s="63"/>
      <c r="NF444" s="63"/>
      <c r="NG444" s="63"/>
      <c r="NH444" s="63"/>
      <c r="NI444" s="63"/>
      <c r="NJ444" s="63"/>
      <c r="NK444" s="63"/>
      <c r="NL444" s="63"/>
      <c r="NM444" s="63"/>
      <c r="NN444" s="63"/>
      <c r="NO444" s="63"/>
      <c r="NP444" s="63"/>
      <c r="NQ444" s="63"/>
      <c r="NR444" s="63"/>
      <c r="NS444" s="63"/>
      <c r="NT444" s="63"/>
      <c r="NU444" s="63"/>
      <c r="NV444" s="63"/>
      <c r="NW444" s="63"/>
      <c r="NX444" s="63"/>
      <c r="NY444" s="63"/>
      <c r="NZ444" s="63"/>
      <c r="OA444" s="63"/>
      <c r="OB444" s="63"/>
      <c r="OC444" s="63"/>
      <c r="OD444" s="63"/>
      <c r="OE444" s="63"/>
      <c r="OF444" s="63"/>
      <c r="OG444" s="63"/>
      <c r="OH444" s="63"/>
      <c r="OI444" s="63"/>
      <c r="OJ444" s="63"/>
      <c r="OK444" s="63"/>
      <c r="OL444" s="63"/>
      <c r="OM444" s="63"/>
      <c r="ON444" s="63"/>
      <c r="OO444" s="63"/>
      <c r="OP444" s="63"/>
      <c r="OQ444" s="63"/>
      <c r="OR444" s="63"/>
      <c r="OS444" s="63"/>
      <c r="OT444" s="63"/>
      <c r="OU444" s="63"/>
      <c r="OV444" s="63"/>
      <c r="OW444" s="63"/>
      <c r="OX444" s="63"/>
      <c r="OY444" s="63"/>
      <c r="OZ444" s="63"/>
      <c r="PA444" s="63"/>
      <c r="PB444" s="63"/>
      <c r="PC444" s="63"/>
      <c r="PD444" s="63"/>
      <c r="PE444" s="63"/>
      <c r="PF444" s="63"/>
      <c r="PG444" s="63"/>
      <c r="PH444" s="63"/>
      <c r="PI444" s="63"/>
      <c r="PJ444" s="63"/>
      <c r="PK444" s="63"/>
      <c r="PL444" s="63"/>
      <c r="PM444" s="63"/>
      <c r="PN444" s="63"/>
      <c r="PO444" s="63"/>
      <c r="PP444" s="63"/>
      <c r="PQ444" s="63"/>
      <c r="PR444" s="63"/>
      <c r="PS444" s="63"/>
      <c r="PT444" s="63"/>
      <c r="PU444" s="63"/>
      <c r="PV444" s="63"/>
      <c r="PW444" s="63"/>
      <c r="PX444" s="63"/>
      <c r="PY444" s="63"/>
      <c r="PZ444" s="63"/>
      <c r="QA444" s="63"/>
      <c r="QB444" s="63"/>
      <c r="QC444" s="63"/>
      <c r="QD444" s="63"/>
      <c r="QE444" s="63"/>
      <c r="QF444" s="63"/>
      <c r="QG444" s="63"/>
      <c r="QH444" s="63"/>
      <c r="QI444" s="63"/>
      <c r="QJ444" s="63"/>
      <c r="QK444" s="63"/>
      <c r="QL444" s="63"/>
      <c r="QM444" s="63"/>
      <c r="QN444" s="63"/>
      <c r="QO444" s="63"/>
      <c r="QP444" s="63"/>
      <c r="QQ444" s="63"/>
      <c r="QR444" s="63"/>
      <c r="QS444" s="63"/>
      <c r="QT444" s="63"/>
      <c r="QU444" s="63"/>
      <c r="QV444" s="63"/>
      <c r="QW444" s="63"/>
      <c r="QX444" s="63"/>
      <c r="QY444" s="63"/>
      <c r="QZ444" s="63"/>
      <c r="RA444" s="63"/>
      <c r="RB444" s="63"/>
      <c r="RC444" s="63"/>
    </row>
    <row r="445" spans="1:471" x14ac:dyDescent="0.25">
      <c r="A445" s="104"/>
      <c r="B445" s="67" t="s">
        <v>37</v>
      </c>
      <c r="C445" s="110"/>
      <c r="D445" s="105">
        <v>3.2</v>
      </c>
      <c r="E445" s="105">
        <v>3.2</v>
      </c>
      <c r="F445" s="194"/>
      <c r="G445" s="108"/>
      <c r="H445" s="109"/>
      <c r="I445" s="109"/>
      <c r="J445" s="90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63"/>
      <c r="CB445" s="63"/>
      <c r="CC445" s="63"/>
      <c r="CD445" s="63"/>
      <c r="CE445" s="63"/>
      <c r="CF445" s="63"/>
      <c r="CG445" s="63"/>
      <c r="CH445" s="63"/>
      <c r="CI445" s="63"/>
      <c r="CJ445" s="63"/>
      <c r="CK445" s="63"/>
      <c r="CL445" s="63"/>
      <c r="CM445" s="63"/>
      <c r="CN445" s="63"/>
      <c r="CO445" s="63"/>
      <c r="CP445" s="63"/>
      <c r="CQ445" s="63"/>
      <c r="CR445" s="63"/>
      <c r="CS445" s="63"/>
      <c r="CT445" s="63"/>
      <c r="CU445" s="63"/>
      <c r="CV445" s="63"/>
      <c r="CW445" s="63"/>
      <c r="CX445" s="63"/>
      <c r="CY445" s="63"/>
      <c r="CZ445" s="63"/>
      <c r="DA445" s="63"/>
      <c r="DB445" s="63"/>
      <c r="DC445" s="63"/>
      <c r="DD445" s="63"/>
      <c r="DE445" s="63"/>
      <c r="DF445" s="63"/>
      <c r="DG445" s="63"/>
      <c r="DH445" s="63"/>
      <c r="DI445" s="63"/>
      <c r="DJ445" s="63"/>
      <c r="DK445" s="63"/>
      <c r="DL445" s="63"/>
      <c r="DM445" s="63"/>
      <c r="DN445" s="63"/>
      <c r="DO445" s="63"/>
      <c r="DP445" s="63"/>
      <c r="DQ445" s="63"/>
      <c r="DR445" s="63"/>
      <c r="DS445" s="63"/>
      <c r="DT445" s="63"/>
      <c r="DU445" s="63"/>
      <c r="DV445" s="63"/>
      <c r="DW445" s="63"/>
      <c r="DX445" s="63"/>
      <c r="DY445" s="63"/>
      <c r="DZ445" s="63"/>
      <c r="EA445" s="63"/>
      <c r="EB445" s="63"/>
      <c r="EC445" s="63"/>
      <c r="ED445" s="63"/>
      <c r="EE445" s="63"/>
      <c r="EF445" s="63"/>
      <c r="EG445" s="63"/>
      <c r="EH445" s="63"/>
      <c r="EI445" s="63"/>
      <c r="EJ445" s="63"/>
      <c r="EK445" s="63"/>
      <c r="EL445" s="63"/>
      <c r="EM445" s="63"/>
      <c r="EN445" s="63"/>
      <c r="EO445" s="63"/>
      <c r="EP445" s="63"/>
      <c r="EQ445" s="63"/>
      <c r="ER445" s="63"/>
      <c r="ES445" s="63"/>
      <c r="ET445" s="63"/>
      <c r="EU445" s="63"/>
      <c r="EV445" s="63"/>
      <c r="EW445" s="63"/>
      <c r="EX445" s="63"/>
      <c r="EY445" s="63"/>
      <c r="EZ445" s="63"/>
      <c r="FA445" s="63"/>
      <c r="FB445" s="63"/>
      <c r="FC445" s="63"/>
      <c r="FD445" s="63"/>
      <c r="FE445" s="63"/>
      <c r="FF445" s="63"/>
      <c r="FG445" s="63"/>
      <c r="FH445" s="63"/>
      <c r="FI445" s="63"/>
      <c r="FJ445" s="63"/>
      <c r="FK445" s="63"/>
      <c r="FL445" s="63"/>
      <c r="FM445" s="63"/>
      <c r="FN445" s="63"/>
      <c r="FO445" s="63"/>
      <c r="FP445" s="63"/>
      <c r="FQ445" s="63"/>
      <c r="FR445" s="63"/>
      <c r="FS445" s="63"/>
      <c r="FT445" s="63"/>
      <c r="FU445" s="63"/>
      <c r="FV445" s="63"/>
      <c r="FW445" s="63"/>
      <c r="FX445" s="63"/>
      <c r="FY445" s="63"/>
      <c r="FZ445" s="63"/>
      <c r="GA445" s="63"/>
      <c r="GB445" s="63"/>
      <c r="GC445" s="63"/>
      <c r="GD445" s="63"/>
      <c r="GE445" s="63"/>
      <c r="GF445" s="63"/>
      <c r="GG445" s="63"/>
      <c r="GH445" s="63"/>
      <c r="GI445" s="63"/>
      <c r="GJ445" s="63"/>
      <c r="GK445" s="63"/>
      <c r="GL445" s="63"/>
      <c r="GM445" s="63"/>
      <c r="GN445" s="63"/>
      <c r="GO445" s="63"/>
      <c r="GP445" s="63"/>
      <c r="GQ445" s="63"/>
      <c r="GR445" s="63"/>
      <c r="GS445" s="63"/>
      <c r="GT445" s="63"/>
      <c r="GU445" s="63"/>
      <c r="GV445" s="63"/>
      <c r="GW445" s="63"/>
      <c r="GX445" s="63"/>
      <c r="GY445" s="63"/>
      <c r="GZ445" s="63"/>
      <c r="HA445" s="63"/>
      <c r="HB445" s="63"/>
      <c r="HC445" s="63"/>
      <c r="HD445" s="63"/>
      <c r="HE445" s="63"/>
      <c r="HF445" s="63"/>
      <c r="HG445" s="63"/>
      <c r="HH445" s="63"/>
      <c r="HI445" s="63"/>
      <c r="HJ445" s="63"/>
      <c r="HK445" s="63"/>
      <c r="HL445" s="63"/>
      <c r="HM445" s="63"/>
      <c r="HN445" s="63"/>
      <c r="HO445" s="63"/>
      <c r="HP445" s="63"/>
      <c r="HQ445" s="63"/>
      <c r="HR445" s="63"/>
      <c r="HS445" s="63"/>
      <c r="HT445" s="63"/>
      <c r="HU445" s="63"/>
      <c r="HV445" s="63"/>
      <c r="HW445" s="63"/>
      <c r="HX445" s="63"/>
      <c r="HY445" s="63"/>
      <c r="HZ445" s="63"/>
      <c r="IA445" s="63"/>
      <c r="IB445" s="63"/>
      <c r="IC445" s="63"/>
      <c r="ID445" s="63"/>
      <c r="IE445" s="63"/>
      <c r="IF445" s="63"/>
      <c r="IG445" s="63"/>
      <c r="IH445" s="63"/>
      <c r="II445" s="63"/>
      <c r="IJ445" s="63"/>
      <c r="IK445" s="63"/>
      <c r="IL445" s="63"/>
      <c r="IM445" s="63"/>
      <c r="IN445" s="63"/>
      <c r="IO445" s="63"/>
      <c r="IP445" s="63"/>
      <c r="IQ445" s="63"/>
      <c r="IR445" s="63"/>
      <c r="IS445" s="63"/>
      <c r="IT445" s="63"/>
      <c r="IU445" s="63"/>
      <c r="IV445" s="63"/>
      <c r="IW445" s="63"/>
      <c r="IX445" s="63"/>
      <c r="IY445" s="63"/>
      <c r="IZ445" s="63"/>
      <c r="JA445" s="63"/>
      <c r="JB445" s="63"/>
      <c r="JC445" s="63"/>
      <c r="JD445" s="63"/>
      <c r="JE445" s="63"/>
      <c r="JF445" s="63"/>
      <c r="JG445" s="63"/>
      <c r="JH445" s="63"/>
      <c r="JI445" s="63"/>
      <c r="JJ445" s="63"/>
      <c r="JK445" s="63"/>
      <c r="JL445" s="63"/>
      <c r="JM445" s="63"/>
      <c r="JN445" s="63"/>
      <c r="JO445" s="63"/>
      <c r="JP445" s="63"/>
      <c r="JQ445" s="63"/>
      <c r="JR445" s="63"/>
      <c r="JS445" s="63"/>
      <c r="JT445" s="63"/>
      <c r="JU445" s="63"/>
      <c r="JV445" s="63"/>
      <c r="JW445" s="63"/>
      <c r="JX445" s="63"/>
      <c r="JY445" s="63"/>
      <c r="JZ445" s="63"/>
      <c r="KA445" s="63"/>
      <c r="KB445" s="63"/>
      <c r="KC445" s="63"/>
      <c r="KD445" s="63"/>
      <c r="KE445" s="63"/>
      <c r="KF445" s="63"/>
      <c r="KG445" s="63"/>
      <c r="KH445" s="63"/>
      <c r="KI445" s="63"/>
      <c r="KJ445" s="63"/>
      <c r="KK445" s="63"/>
      <c r="KL445" s="63"/>
      <c r="KM445" s="63"/>
      <c r="KN445" s="63"/>
      <c r="KO445" s="63"/>
      <c r="KP445" s="63"/>
      <c r="KQ445" s="63"/>
      <c r="KR445" s="63"/>
      <c r="KS445" s="63"/>
      <c r="KT445" s="63"/>
      <c r="KU445" s="63"/>
      <c r="KV445" s="63"/>
      <c r="KW445" s="63"/>
      <c r="KX445" s="63"/>
      <c r="KY445" s="63"/>
      <c r="KZ445" s="63"/>
      <c r="LA445" s="63"/>
      <c r="LB445" s="63"/>
      <c r="LC445" s="63"/>
      <c r="LD445" s="63"/>
      <c r="LE445" s="63"/>
      <c r="LF445" s="63"/>
      <c r="LG445" s="63"/>
      <c r="LH445" s="63"/>
      <c r="LI445" s="63"/>
      <c r="LJ445" s="63"/>
      <c r="LK445" s="63"/>
      <c r="LL445" s="63"/>
      <c r="LM445" s="63"/>
      <c r="LN445" s="63"/>
      <c r="LO445" s="63"/>
      <c r="LP445" s="63"/>
      <c r="LQ445" s="63"/>
      <c r="LR445" s="63"/>
      <c r="LS445" s="63"/>
      <c r="LT445" s="63"/>
      <c r="LU445" s="63"/>
      <c r="LV445" s="63"/>
      <c r="LW445" s="63"/>
      <c r="LX445" s="63"/>
      <c r="LY445" s="63"/>
      <c r="LZ445" s="63"/>
      <c r="MA445" s="63"/>
      <c r="MB445" s="63"/>
      <c r="MC445" s="63"/>
      <c r="MD445" s="63"/>
      <c r="ME445" s="63"/>
      <c r="MF445" s="63"/>
      <c r="MG445" s="63"/>
      <c r="MH445" s="63"/>
      <c r="MI445" s="63"/>
      <c r="MJ445" s="63"/>
      <c r="MK445" s="63"/>
      <c r="ML445" s="63"/>
      <c r="MM445" s="63"/>
      <c r="MN445" s="63"/>
      <c r="MO445" s="63"/>
      <c r="MP445" s="63"/>
      <c r="MQ445" s="63"/>
      <c r="MR445" s="63"/>
      <c r="MS445" s="63"/>
      <c r="MT445" s="63"/>
      <c r="MU445" s="63"/>
      <c r="MV445" s="63"/>
      <c r="MW445" s="63"/>
      <c r="MX445" s="63"/>
      <c r="MY445" s="63"/>
      <c r="MZ445" s="63"/>
      <c r="NA445" s="63"/>
      <c r="NB445" s="63"/>
      <c r="NC445" s="63"/>
      <c r="ND445" s="63"/>
      <c r="NE445" s="63"/>
      <c r="NF445" s="63"/>
      <c r="NG445" s="63"/>
      <c r="NH445" s="63"/>
      <c r="NI445" s="63"/>
      <c r="NJ445" s="63"/>
      <c r="NK445" s="63"/>
      <c r="NL445" s="63"/>
      <c r="NM445" s="63"/>
      <c r="NN445" s="63"/>
      <c r="NO445" s="63"/>
      <c r="NP445" s="63"/>
      <c r="NQ445" s="63"/>
      <c r="NR445" s="63"/>
      <c r="NS445" s="63"/>
      <c r="NT445" s="63"/>
      <c r="NU445" s="63"/>
      <c r="NV445" s="63"/>
      <c r="NW445" s="63"/>
      <c r="NX445" s="63"/>
      <c r="NY445" s="63"/>
      <c r="NZ445" s="63"/>
      <c r="OA445" s="63"/>
      <c r="OB445" s="63"/>
      <c r="OC445" s="63"/>
      <c r="OD445" s="63"/>
      <c r="OE445" s="63"/>
      <c r="OF445" s="63"/>
      <c r="OG445" s="63"/>
      <c r="OH445" s="63"/>
      <c r="OI445" s="63"/>
      <c r="OJ445" s="63"/>
      <c r="OK445" s="63"/>
      <c r="OL445" s="63"/>
      <c r="OM445" s="63"/>
      <c r="ON445" s="63"/>
      <c r="OO445" s="63"/>
      <c r="OP445" s="63"/>
      <c r="OQ445" s="63"/>
      <c r="OR445" s="63"/>
      <c r="OS445" s="63"/>
      <c r="OT445" s="63"/>
      <c r="OU445" s="63"/>
      <c r="OV445" s="63"/>
      <c r="OW445" s="63"/>
      <c r="OX445" s="63"/>
      <c r="OY445" s="63"/>
      <c r="OZ445" s="63"/>
      <c r="PA445" s="63"/>
      <c r="PB445" s="63"/>
      <c r="PC445" s="63"/>
      <c r="PD445" s="63"/>
      <c r="PE445" s="63"/>
      <c r="PF445" s="63"/>
      <c r="PG445" s="63"/>
      <c r="PH445" s="63"/>
      <c r="PI445" s="63"/>
      <c r="PJ445" s="63"/>
      <c r="PK445" s="63"/>
      <c r="PL445" s="63"/>
      <c r="PM445" s="63"/>
      <c r="PN445" s="63"/>
      <c r="PO445" s="63"/>
      <c r="PP445" s="63"/>
      <c r="PQ445" s="63"/>
      <c r="PR445" s="63"/>
      <c r="PS445" s="63"/>
      <c r="PT445" s="63"/>
      <c r="PU445" s="63"/>
      <c r="PV445" s="63"/>
      <c r="PW445" s="63"/>
      <c r="PX445" s="63"/>
      <c r="PY445" s="63"/>
      <c r="PZ445" s="63"/>
      <c r="QA445" s="63"/>
      <c r="QB445" s="63"/>
      <c r="QC445" s="63"/>
      <c r="QD445" s="63"/>
      <c r="QE445" s="63"/>
      <c r="QF445" s="63"/>
      <c r="QG445" s="63"/>
      <c r="QH445" s="63"/>
      <c r="QI445" s="63"/>
      <c r="QJ445" s="63"/>
      <c r="QK445" s="63"/>
      <c r="QL445" s="63"/>
      <c r="QM445" s="63"/>
      <c r="QN445" s="63"/>
      <c r="QO445" s="63"/>
      <c r="QP445" s="63"/>
      <c r="QQ445" s="63"/>
      <c r="QR445" s="63"/>
      <c r="QS445" s="63"/>
      <c r="QT445" s="63"/>
      <c r="QU445" s="63"/>
      <c r="QV445" s="63"/>
      <c r="QW445" s="63"/>
      <c r="QX445" s="63"/>
      <c r="QY445" s="63"/>
      <c r="QZ445" s="63"/>
      <c r="RA445" s="63"/>
      <c r="RB445" s="63"/>
      <c r="RC445" s="63"/>
    </row>
    <row r="446" spans="1:471" x14ac:dyDescent="0.25">
      <c r="A446" s="104"/>
      <c r="B446" s="67" t="s">
        <v>98</v>
      </c>
      <c r="C446" s="110"/>
      <c r="D446" s="105">
        <v>3.2</v>
      </c>
      <c r="E446" s="105">
        <v>3.2</v>
      </c>
      <c r="F446" s="194"/>
      <c r="G446" s="108"/>
      <c r="H446" s="109"/>
      <c r="I446" s="109"/>
      <c r="J446" s="90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63"/>
      <c r="CB446" s="63"/>
      <c r="CC446" s="63"/>
      <c r="CD446" s="63"/>
      <c r="CE446" s="63"/>
      <c r="CF446" s="63"/>
      <c r="CG446" s="63"/>
      <c r="CH446" s="63"/>
      <c r="CI446" s="63"/>
      <c r="CJ446" s="63"/>
      <c r="CK446" s="63"/>
      <c r="CL446" s="63"/>
      <c r="CM446" s="63"/>
      <c r="CN446" s="63"/>
      <c r="CO446" s="63"/>
      <c r="CP446" s="63"/>
      <c r="CQ446" s="63"/>
      <c r="CR446" s="63"/>
      <c r="CS446" s="63"/>
      <c r="CT446" s="63"/>
      <c r="CU446" s="63"/>
      <c r="CV446" s="63"/>
      <c r="CW446" s="63"/>
      <c r="CX446" s="63"/>
      <c r="CY446" s="63"/>
      <c r="CZ446" s="63"/>
      <c r="DA446" s="63"/>
      <c r="DB446" s="63"/>
      <c r="DC446" s="63"/>
      <c r="DD446" s="63"/>
      <c r="DE446" s="63"/>
      <c r="DF446" s="63"/>
      <c r="DG446" s="63"/>
      <c r="DH446" s="63"/>
      <c r="DI446" s="63"/>
      <c r="DJ446" s="63"/>
      <c r="DK446" s="63"/>
      <c r="DL446" s="63"/>
      <c r="DM446" s="63"/>
      <c r="DN446" s="63"/>
      <c r="DO446" s="63"/>
      <c r="DP446" s="63"/>
      <c r="DQ446" s="63"/>
      <c r="DR446" s="63"/>
      <c r="DS446" s="63"/>
      <c r="DT446" s="63"/>
      <c r="DU446" s="63"/>
      <c r="DV446" s="63"/>
      <c r="DW446" s="63"/>
      <c r="DX446" s="63"/>
      <c r="DY446" s="63"/>
      <c r="DZ446" s="63"/>
      <c r="EA446" s="63"/>
      <c r="EB446" s="63"/>
      <c r="EC446" s="63"/>
      <c r="ED446" s="63"/>
      <c r="EE446" s="63"/>
      <c r="EF446" s="63"/>
      <c r="EG446" s="63"/>
      <c r="EH446" s="63"/>
      <c r="EI446" s="63"/>
      <c r="EJ446" s="63"/>
      <c r="EK446" s="63"/>
      <c r="EL446" s="63"/>
      <c r="EM446" s="63"/>
      <c r="EN446" s="63"/>
      <c r="EO446" s="63"/>
      <c r="EP446" s="63"/>
      <c r="EQ446" s="63"/>
      <c r="ER446" s="63"/>
      <c r="ES446" s="63"/>
      <c r="ET446" s="63"/>
      <c r="EU446" s="63"/>
      <c r="EV446" s="63"/>
      <c r="EW446" s="63"/>
      <c r="EX446" s="63"/>
      <c r="EY446" s="63"/>
      <c r="EZ446" s="63"/>
      <c r="FA446" s="63"/>
      <c r="FB446" s="63"/>
      <c r="FC446" s="63"/>
      <c r="FD446" s="63"/>
      <c r="FE446" s="63"/>
      <c r="FF446" s="63"/>
      <c r="FG446" s="63"/>
      <c r="FH446" s="63"/>
      <c r="FI446" s="63"/>
      <c r="FJ446" s="63"/>
      <c r="FK446" s="63"/>
      <c r="FL446" s="63"/>
      <c r="FM446" s="63"/>
      <c r="FN446" s="63"/>
      <c r="FO446" s="63"/>
      <c r="FP446" s="63"/>
      <c r="FQ446" s="63"/>
      <c r="FR446" s="63"/>
      <c r="FS446" s="63"/>
      <c r="FT446" s="63"/>
      <c r="FU446" s="63"/>
      <c r="FV446" s="63"/>
      <c r="FW446" s="63"/>
      <c r="FX446" s="63"/>
      <c r="FY446" s="63"/>
      <c r="FZ446" s="63"/>
      <c r="GA446" s="63"/>
      <c r="GB446" s="63"/>
      <c r="GC446" s="63"/>
      <c r="GD446" s="63"/>
      <c r="GE446" s="63"/>
      <c r="GF446" s="63"/>
      <c r="GG446" s="63"/>
      <c r="GH446" s="63"/>
      <c r="GI446" s="63"/>
      <c r="GJ446" s="63"/>
      <c r="GK446" s="63"/>
      <c r="GL446" s="63"/>
      <c r="GM446" s="63"/>
      <c r="GN446" s="63"/>
      <c r="GO446" s="63"/>
      <c r="GP446" s="63"/>
      <c r="GQ446" s="63"/>
      <c r="GR446" s="63"/>
      <c r="GS446" s="63"/>
      <c r="GT446" s="63"/>
      <c r="GU446" s="63"/>
      <c r="GV446" s="63"/>
      <c r="GW446" s="63"/>
      <c r="GX446" s="63"/>
      <c r="GY446" s="63"/>
      <c r="GZ446" s="63"/>
      <c r="HA446" s="63"/>
      <c r="HB446" s="63"/>
      <c r="HC446" s="63"/>
      <c r="HD446" s="63"/>
      <c r="HE446" s="63"/>
      <c r="HF446" s="63"/>
      <c r="HG446" s="63"/>
      <c r="HH446" s="63"/>
      <c r="HI446" s="63"/>
      <c r="HJ446" s="63"/>
      <c r="HK446" s="63"/>
      <c r="HL446" s="63"/>
      <c r="HM446" s="63"/>
      <c r="HN446" s="63"/>
      <c r="HO446" s="63"/>
      <c r="HP446" s="63"/>
      <c r="HQ446" s="63"/>
      <c r="HR446" s="63"/>
      <c r="HS446" s="63"/>
      <c r="HT446" s="63"/>
      <c r="HU446" s="63"/>
      <c r="HV446" s="63"/>
      <c r="HW446" s="63"/>
      <c r="HX446" s="63"/>
      <c r="HY446" s="63"/>
      <c r="HZ446" s="63"/>
      <c r="IA446" s="63"/>
      <c r="IB446" s="63"/>
      <c r="IC446" s="63"/>
      <c r="ID446" s="63"/>
      <c r="IE446" s="63"/>
      <c r="IF446" s="63"/>
      <c r="IG446" s="63"/>
      <c r="IH446" s="63"/>
      <c r="II446" s="63"/>
      <c r="IJ446" s="63"/>
      <c r="IK446" s="63"/>
      <c r="IL446" s="63"/>
      <c r="IM446" s="63"/>
      <c r="IN446" s="63"/>
      <c r="IO446" s="63"/>
      <c r="IP446" s="63"/>
      <c r="IQ446" s="63"/>
      <c r="IR446" s="63"/>
      <c r="IS446" s="63"/>
      <c r="IT446" s="63"/>
      <c r="IU446" s="63"/>
      <c r="IV446" s="63"/>
      <c r="IW446" s="63"/>
      <c r="IX446" s="63"/>
      <c r="IY446" s="63"/>
      <c r="IZ446" s="63"/>
      <c r="JA446" s="63"/>
      <c r="JB446" s="63"/>
      <c r="JC446" s="63"/>
      <c r="JD446" s="63"/>
      <c r="JE446" s="63"/>
      <c r="JF446" s="63"/>
      <c r="JG446" s="63"/>
      <c r="JH446" s="63"/>
      <c r="JI446" s="63"/>
      <c r="JJ446" s="63"/>
      <c r="JK446" s="63"/>
      <c r="JL446" s="63"/>
      <c r="JM446" s="63"/>
      <c r="JN446" s="63"/>
      <c r="JO446" s="63"/>
      <c r="JP446" s="63"/>
      <c r="JQ446" s="63"/>
      <c r="JR446" s="63"/>
      <c r="JS446" s="63"/>
      <c r="JT446" s="63"/>
      <c r="JU446" s="63"/>
      <c r="JV446" s="63"/>
      <c r="JW446" s="63"/>
      <c r="JX446" s="63"/>
      <c r="JY446" s="63"/>
      <c r="JZ446" s="63"/>
      <c r="KA446" s="63"/>
      <c r="KB446" s="63"/>
      <c r="KC446" s="63"/>
      <c r="KD446" s="63"/>
      <c r="KE446" s="63"/>
      <c r="KF446" s="63"/>
      <c r="KG446" s="63"/>
      <c r="KH446" s="63"/>
      <c r="KI446" s="63"/>
      <c r="KJ446" s="63"/>
      <c r="KK446" s="63"/>
      <c r="KL446" s="63"/>
      <c r="KM446" s="63"/>
      <c r="KN446" s="63"/>
      <c r="KO446" s="63"/>
      <c r="KP446" s="63"/>
      <c r="KQ446" s="63"/>
      <c r="KR446" s="63"/>
      <c r="KS446" s="63"/>
      <c r="KT446" s="63"/>
      <c r="KU446" s="63"/>
      <c r="KV446" s="63"/>
      <c r="KW446" s="63"/>
      <c r="KX446" s="63"/>
      <c r="KY446" s="63"/>
      <c r="KZ446" s="63"/>
      <c r="LA446" s="63"/>
      <c r="LB446" s="63"/>
      <c r="LC446" s="63"/>
      <c r="LD446" s="63"/>
      <c r="LE446" s="63"/>
      <c r="LF446" s="63"/>
      <c r="LG446" s="63"/>
      <c r="LH446" s="63"/>
      <c r="LI446" s="63"/>
      <c r="LJ446" s="63"/>
      <c r="LK446" s="63"/>
      <c r="LL446" s="63"/>
      <c r="LM446" s="63"/>
      <c r="LN446" s="63"/>
      <c r="LO446" s="63"/>
      <c r="LP446" s="63"/>
      <c r="LQ446" s="63"/>
      <c r="LR446" s="63"/>
      <c r="LS446" s="63"/>
      <c r="LT446" s="63"/>
      <c r="LU446" s="63"/>
      <c r="LV446" s="63"/>
      <c r="LW446" s="63"/>
      <c r="LX446" s="63"/>
      <c r="LY446" s="63"/>
      <c r="LZ446" s="63"/>
      <c r="MA446" s="63"/>
      <c r="MB446" s="63"/>
      <c r="MC446" s="63"/>
      <c r="MD446" s="63"/>
      <c r="ME446" s="63"/>
      <c r="MF446" s="63"/>
      <c r="MG446" s="63"/>
      <c r="MH446" s="63"/>
      <c r="MI446" s="63"/>
      <c r="MJ446" s="63"/>
      <c r="MK446" s="63"/>
      <c r="ML446" s="63"/>
      <c r="MM446" s="63"/>
      <c r="MN446" s="63"/>
      <c r="MO446" s="63"/>
      <c r="MP446" s="63"/>
      <c r="MQ446" s="63"/>
      <c r="MR446" s="63"/>
      <c r="MS446" s="63"/>
      <c r="MT446" s="63"/>
      <c r="MU446" s="63"/>
      <c r="MV446" s="63"/>
      <c r="MW446" s="63"/>
      <c r="MX446" s="63"/>
      <c r="MY446" s="63"/>
      <c r="MZ446" s="63"/>
      <c r="NA446" s="63"/>
      <c r="NB446" s="63"/>
      <c r="NC446" s="63"/>
      <c r="ND446" s="63"/>
      <c r="NE446" s="63"/>
      <c r="NF446" s="63"/>
      <c r="NG446" s="63"/>
      <c r="NH446" s="63"/>
      <c r="NI446" s="63"/>
      <c r="NJ446" s="63"/>
      <c r="NK446" s="63"/>
      <c r="NL446" s="63"/>
      <c r="NM446" s="63"/>
      <c r="NN446" s="63"/>
      <c r="NO446" s="63"/>
      <c r="NP446" s="63"/>
      <c r="NQ446" s="63"/>
      <c r="NR446" s="63"/>
      <c r="NS446" s="63"/>
      <c r="NT446" s="63"/>
      <c r="NU446" s="63"/>
      <c r="NV446" s="63"/>
      <c r="NW446" s="63"/>
      <c r="NX446" s="63"/>
      <c r="NY446" s="63"/>
      <c r="NZ446" s="63"/>
      <c r="OA446" s="63"/>
      <c r="OB446" s="63"/>
      <c r="OC446" s="63"/>
      <c r="OD446" s="63"/>
      <c r="OE446" s="63"/>
      <c r="OF446" s="63"/>
      <c r="OG446" s="63"/>
      <c r="OH446" s="63"/>
      <c r="OI446" s="63"/>
      <c r="OJ446" s="63"/>
      <c r="OK446" s="63"/>
      <c r="OL446" s="63"/>
      <c r="OM446" s="63"/>
      <c r="ON446" s="63"/>
      <c r="OO446" s="63"/>
      <c r="OP446" s="63"/>
      <c r="OQ446" s="63"/>
      <c r="OR446" s="63"/>
      <c r="OS446" s="63"/>
      <c r="OT446" s="63"/>
      <c r="OU446" s="63"/>
      <c r="OV446" s="63"/>
      <c r="OW446" s="63"/>
      <c r="OX446" s="63"/>
      <c r="OY446" s="63"/>
      <c r="OZ446" s="63"/>
      <c r="PA446" s="63"/>
      <c r="PB446" s="63"/>
      <c r="PC446" s="63"/>
      <c r="PD446" s="63"/>
      <c r="PE446" s="63"/>
      <c r="PF446" s="63"/>
      <c r="PG446" s="63"/>
      <c r="PH446" s="63"/>
      <c r="PI446" s="63"/>
      <c r="PJ446" s="63"/>
      <c r="PK446" s="63"/>
      <c r="PL446" s="63"/>
      <c r="PM446" s="63"/>
      <c r="PN446" s="63"/>
      <c r="PO446" s="63"/>
      <c r="PP446" s="63"/>
      <c r="PQ446" s="63"/>
      <c r="PR446" s="63"/>
      <c r="PS446" s="63"/>
      <c r="PT446" s="63"/>
      <c r="PU446" s="63"/>
      <c r="PV446" s="63"/>
      <c r="PW446" s="63"/>
      <c r="PX446" s="63"/>
      <c r="PY446" s="63"/>
      <c r="PZ446" s="63"/>
      <c r="QA446" s="63"/>
      <c r="QB446" s="63"/>
      <c r="QC446" s="63"/>
      <c r="QD446" s="63"/>
      <c r="QE446" s="63"/>
      <c r="QF446" s="63"/>
      <c r="QG446" s="63"/>
      <c r="QH446" s="63"/>
      <c r="QI446" s="63"/>
      <c r="QJ446" s="63"/>
      <c r="QK446" s="63"/>
      <c r="QL446" s="63"/>
      <c r="QM446" s="63"/>
      <c r="QN446" s="63"/>
      <c r="QO446" s="63"/>
      <c r="QP446" s="63"/>
      <c r="QQ446" s="63"/>
      <c r="QR446" s="63"/>
      <c r="QS446" s="63"/>
      <c r="QT446" s="63"/>
      <c r="QU446" s="63"/>
      <c r="QV446" s="63"/>
      <c r="QW446" s="63"/>
      <c r="QX446" s="63"/>
      <c r="QY446" s="63"/>
      <c r="QZ446" s="63"/>
      <c r="RA446" s="63"/>
      <c r="RB446" s="63"/>
      <c r="RC446" s="63"/>
    </row>
    <row r="447" spans="1:471" x14ac:dyDescent="0.25">
      <c r="A447" s="104"/>
      <c r="B447" s="67" t="s">
        <v>19</v>
      </c>
      <c r="C447" s="110"/>
      <c r="D447" s="105">
        <v>0.7</v>
      </c>
      <c r="E447" s="105">
        <v>0.7</v>
      </c>
      <c r="F447" s="194"/>
      <c r="G447" s="108"/>
      <c r="H447" s="109"/>
      <c r="I447" s="109"/>
      <c r="J447" s="90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63"/>
      <c r="CB447" s="63"/>
      <c r="CC447" s="63"/>
      <c r="CD447" s="63"/>
      <c r="CE447" s="63"/>
      <c r="CF447" s="63"/>
      <c r="CG447" s="63"/>
      <c r="CH447" s="63"/>
      <c r="CI447" s="63"/>
      <c r="CJ447" s="63"/>
      <c r="CK447" s="63"/>
      <c r="CL447" s="63"/>
      <c r="CM447" s="63"/>
      <c r="CN447" s="63"/>
      <c r="CO447" s="63"/>
      <c r="CP447" s="63"/>
      <c r="CQ447" s="63"/>
      <c r="CR447" s="63"/>
      <c r="CS447" s="63"/>
      <c r="CT447" s="63"/>
      <c r="CU447" s="63"/>
      <c r="CV447" s="63"/>
      <c r="CW447" s="63"/>
      <c r="CX447" s="63"/>
      <c r="CY447" s="63"/>
      <c r="CZ447" s="63"/>
      <c r="DA447" s="63"/>
      <c r="DB447" s="63"/>
      <c r="DC447" s="63"/>
      <c r="DD447" s="63"/>
      <c r="DE447" s="63"/>
      <c r="DF447" s="63"/>
      <c r="DG447" s="63"/>
      <c r="DH447" s="63"/>
      <c r="DI447" s="63"/>
      <c r="DJ447" s="63"/>
      <c r="DK447" s="63"/>
      <c r="DL447" s="63"/>
      <c r="DM447" s="63"/>
      <c r="DN447" s="63"/>
      <c r="DO447" s="63"/>
      <c r="DP447" s="63"/>
      <c r="DQ447" s="63"/>
      <c r="DR447" s="63"/>
      <c r="DS447" s="63"/>
      <c r="DT447" s="63"/>
      <c r="DU447" s="63"/>
      <c r="DV447" s="63"/>
      <c r="DW447" s="63"/>
      <c r="DX447" s="63"/>
      <c r="DY447" s="63"/>
      <c r="DZ447" s="63"/>
      <c r="EA447" s="63"/>
      <c r="EB447" s="63"/>
      <c r="EC447" s="63"/>
      <c r="ED447" s="63"/>
      <c r="EE447" s="63"/>
      <c r="EF447" s="63"/>
      <c r="EG447" s="63"/>
      <c r="EH447" s="63"/>
      <c r="EI447" s="63"/>
      <c r="EJ447" s="63"/>
      <c r="EK447" s="63"/>
      <c r="EL447" s="63"/>
      <c r="EM447" s="63"/>
      <c r="EN447" s="63"/>
      <c r="EO447" s="63"/>
      <c r="EP447" s="63"/>
      <c r="EQ447" s="63"/>
      <c r="ER447" s="63"/>
      <c r="ES447" s="63"/>
      <c r="ET447" s="63"/>
      <c r="EU447" s="63"/>
      <c r="EV447" s="63"/>
      <c r="EW447" s="63"/>
      <c r="EX447" s="63"/>
      <c r="EY447" s="63"/>
      <c r="EZ447" s="63"/>
      <c r="FA447" s="63"/>
      <c r="FB447" s="63"/>
      <c r="FC447" s="63"/>
      <c r="FD447" s="63"/>
      <c r="FE447" s="63"/>
      <c r="FF447" s="63"/>
      <c r="FG447" s="63"/>
      <c r="FH447" s="63"/>
      <c r="FI447" s="63"/>
      <c r="FJ447" s="63"/>
      <c r="FK447" s="63"/>
      <c r="FL447" s="63"/>
      <c r="FM447" s="63"/>
      <c r="FN447" s="63"/>
      <c r="FO447" s="63"/>
      <c r="FP447" s="63"/>
      <c r="FQ447" s="63"/>
      <c r="FR447" s="63"/>
      <c r="FS447" s="63"/>
      <c r="FT447" s="63"/>
      <c r="FU447" s="63"/>
      <c r="FV447" s="63"/>
      <c r="FW447" s="63"/>
      <c r="FX447" s="63"/>
      <c r="FY447" s="63"/>
      <c r="FZ447" s="63"/>
      <c r="GA447" s="63"/>
      <c r="GB447" s="63"/>
      <c r="GC447" s="63"/>
      <c r="GD447" s="63"/>
      <c r="GE447" s="63"/>
      <c r="GF447" s="63"/>
      <c r="GG447" s="63"/>
      <c r="GH447" s="63"/>
      <c r="GI447" s="63"/>
      <c r="GJ447" s="63"/>
      <c r="GK447" s="63"/>
      <c r="GL447" s="63"/>
      <c r="GM447" s="63"/>
      <c r="GN447" s="63"/>
      <c r="GO447" s="63"/>
      <c r="GP447" s="63"/>
      <c r="GQ447" s="63"/>
      <c r="GR447" s="63"/>
      <c r="GS447" s="63"/>
      <c r="GT447" s="63"/>
      <c r="GU447" s="63"/>
      <c r="GV447" s="63"/>
      <c r="GW447" s="63"/>
      <c r="GX447" s="63"/>
      <c r="GY447" s="63"/>
      <c r="GZ447" s="63"/>
      <c r="HA447" s="63"/>
      <c r="HB447" s="63"/>
      <c r="HC447" s="63"/>
      <c r="HD447" s="63"/>
      <c r="HE447" s="63"/>
      <c r="HF447" s="63"/>
      <c r="HG447" s="63"/>
      <c r="HH447" s="63"/>
      <c r="HI447" s="63"/>
      <c r="HJ447" s="63"/>
      <c r="HK447" s="63"/>
      <c r="HL447" s="63"/>
      <c r="HM447" s="63"/>
      <c r="HN447" s="63"/>
      <c r="HO447" s="63"/>
      <c r="HP447" s="63"/>
      <c r="HQ447" s="63"/>
      <c r="HR447" s="63"/>
      <c r="HS447" s="63"/>
      <c r="HT447" s="63"/>
      <c r="HU447" s="63"/>
      <c r="HV447" s="63"/>
      <c r="HW447" s="63"/>
      <c r="HX447" s="63"/>
      <c r="HY447" s="63"/>
      <c r="HZ447" s="63"/>
      <c r="IA447" s="63"/>
      <c r="IB447" s="63"/>
      <c r="IC447" s="63"/>
      <c r="ID447" s="63"/>
      <c r="IE447" s="63"/>
      <c r="IF447" s="63"/>
      <c r="IG447" s="63"/>
      <c r="IH447" s="63"/>
      <c r="II447" s="63"/>
      <c r="IJ447" s="63"/>
      <c r="IK447" s="63"/>
      <c r="IL447" s="63"/>
      <c r="IM447" s="63"/>
      <c r="IN447" s="63"/>
      <c r="IO447" s="63"/>
      <c r="IP447" s="63"/>
      <c r="IQ447" s="63"/>
      <c r="IR447" s="63"/>
      <c r="IS447" s="63"/>
      <c r="IT447" s="63"/>
      <c r="IU447" s="63"/>
      <c r="IV447" s="63"/>
      <c r="IW447" s="63"/>
      <c r="IX447" s="63"/>
      <c r="IY447" s="63"/>
      <c r="IZ447" s="63"/>
      <c r="JA447" s="63"/>
      <c r="JB447" s="63"/>
      <c r="JC447" s="63"/>
      <c r="JD447" s="63"/>
      <c r="JE447" s="63"/>
      <c r="JF447" s="63"/>
      <c r="JG447" s="63"/>
      <c r="JH447" s="63"/>
      <c r="JI447" s="63"/>
      <c r="JJ447" s="63"/>
      <c r="JK447" s="63"/>
      <c r="JL447" s="63"/>
      <c r="JM447" s="63"/>
      <c r="JN447" s="63"/>
      <c r="JO447" s="63"/>
      <c r="JP447" s="63"/>
      <c r="JQ447" s="63"/>
      <c r="JR447" s="63"/>
      <c r="JS447" s="63"/>
      <c r="JT447" s="63"/>
      <c r="JU447" s="63"/>
      <c r="JV447" s="63"/>
      <c r="JW447" s="63"/>
      <c r="JX447" s="63"/>
      <c r="JY447" s="63"/>
      <c r="JZ447" s="63"/>
      <c r="KA447" s="63"/>
      <c r="KB447" s="63"/>
      <c r="KC447" s="63"/>
      <c r="KD447" s="63"/>
      <c r="KE447" s="63"/>
      <c r="KF447" s="63"/>
      <c r="KG447" s="63"/>
      <c r="KH447" s="63"/>
      <c r="KI447" s="63"/>
      <c r="KJ447" s="63"/>
      <c r="KK447" s="63"/>
      <c r="KL447" s="63"/>
      <c r="KM447" s="63"/>
      <c r="KN447" s="63"/>
      <c r="KO447" s="63"/>
      <c r="KP447" s="63"/>
      <c r="KQ447" s="63"/>
      <c r="KR447" s="63"/>
      <c r="KS447" s="63"/>
      <c r="KT447" s="63"/>
      <c r="KU447" s="63"/>
      <c r="KV447" s="63"/>
      <c r="KW447" s="63"/>
      <c r="KX447" s="63"/>
      <c r="KY447" s="63"/>
      <c r="KZ447" s="63"/>
      <c r="LA447" s="63"/>
      <c r="LB447" s="63"/>
      <c r="LC447" s="63"/>
      <c r="LD447" s="63"/>
      <c r="LE447" s="63"/>
      <c r="LF447" s="63"/>
      <c r="LG447" s="63"/>
      <c r="LH447" s="63"/>
      <c r="LI447" s="63"/>
      <c r="LJ447" s="63"/>
      <c r="LK447" s="63"/>
      <c r="LL447" s="63"/>
      <c r="LM447" s="63"/>
      <c r="LN447" s="63"/>
      <c r="LO447" s="63"/>
      <c r="LP447" s="63"/>
      <c r="LQ447" s="63"/>
      <c r="LR447" s="63"/>
      <c r="LS447" s="63"/>
      <c r="LT447" s="63"/>
      <c r="LU447" s="63"/>
      <c r="LV447" s="63"/>
      <c r="LW447" s="63"/>
      <c r="LX447" s="63"/>
      <c r="LY447" s="63"/>
      <c r="LZ447" s="63"/>
      <c r="MA447" s="63"/>
      <c r="MB447" s="63"/>
      <c r="MC447" s="63"/>
      <c r="MD447" s="63"/>
      <c r="ME447" s="63"/>
      <c r="MF447" s="63"/>
      <c r="MG447" s="63"/>
      <c r="MH447" s="63"/>
      <c r="MI447" s="63"/>
      <c r="MJ447" s="63"/>
      <c r="MK447" s="63"/>
      <c r="ML447" s="63"/>
      <c r="MM447" s="63"/>
      <c r="MN447" s="63"/>
      <c r="MO447" s="63"/>
      <c r="MP447" s="63"/>
      <c r="MQ447" s="63"/>
      <c r="MR447" s="63"/>
      <c r="MS447" s="63"/>
      <c r="MT447" s="63"/>
      <c r="MU447" s="63"/>
      <c r="MV447" s="63"/>
      <c r="MW447" s="63"/>
      <c r="MX447" s="63"/>
      <c r="MY447" s="63"/>
      <c r="MZ447" s="63"/>
      <c r="NA447" s="63"/>
      <c r="NB447" s="63"/>
      <c r="NC447" s="63"/>
      <c r="ND447" s="63"/>
      <c r="NE447" s="63"/>
      <c r="NF447" s="63"/>
      <c r="NG447" s="63"/>
      <c r="NH447" s="63"/>
      <c r="NI447" s="63"/>
      <c r="NJ447" s="63"/>
      <c r="NK447" s="63"/>
      <c r="NL447" s="63"/>
      <c r="NM447" s="63"/>
      <c r="NN447" s="63"/>
      <c r="NO447" s="63"/>
      <c r="NP447" s="63"/>
      <c r="NQ447" s="63"/>
      <c r="NR447" s="63"/>
      <c r="NS447" s="63"/>
      <c r="NT447" s="63"/>
      <c r="NU447" s="63"/>
      <c r="NV447" s="63"/>
      <c r="NW447" s="63"/>
      <c r="NX447" s="63"/>
      <c r="NY447" s="63"/>
      <c r="NZ447" s="63"/>
      <c r="OA447" s="63"/>
      <c r="OB447" s="63"/>
      <c r="OC447" s="63"/>
      <c r="OD447" s="63"/>
      <c r="OE447" s="63"/>
      <c r="OF447" s="63"/>
      <c r="OG447" s="63"/>
      <c r="OH447" s="63"/>
      <c r="OI447" s="63"/>
      <c r="OJ447" s="63"/>
      <c r="OK447" s="63"/>
      <c r="OL447" s="63"/>
      <c r="OM447" s="63"/>
      <c r="ON447" s="63"/>
      <c r="OO447" s="63"/>
      <c r="OP447" s="63"/>
      <c r="OQ447" s="63"/>
      <c r="OR447" s="63"/>
      <c r="OS447" s="63"/>
      <c r="OT447" s="63"/>
      <c r="OU447" s="63"/>
      <c r="OV447" s="63"/>
      <c r="OW447" s="63"/>
      <c r="OX447" s="63"/>
      <c r="OY447" s="63"/>
      <c r="OZ447" s="63"/>
      <c r="PA447" s="63"/>
      <c r="PB447" s="63"/>
      <c r="PC447" s="63"/>
      <c r="PD447" s="63"/>
      <c r="PE447" s="63"/>
      <c r="PF447" s="63"/>
      <c r="PG447" s="63"/>
      <c r="PH447" s="63"/>
      <c r="PI447" s="63"/>
      <c r="PJ447" s="63"/>
      <c r="PK447" s="63"/>
      <c r="PL447" s="63"/>
      <c r="PM447" s="63"/>
      <c r="PN447" s="63"/>
      <c r="PO447" s="63"/>
      <c r="PP447" s="63"/>
      <c r="PQ447" s="63"/>
      <c r="PR447" s="63"/>
      <c r="PS447" s="63"/>
      <c r="PT447" s="63"/>
      <c r="PU447" s="63"/>
      <c r="PV447" s="63"/>
      <c r="PW447" s="63"/>
      <c r="PX447" s="63"/>
      <c r="PY447" s="63"/>
      <c r="PZ447" s="63"/>
      <c r="QA447" s="63"/>
      <c r="QB447" s="63"/>
      <c r="QC447" s="63"/>
      <c r="QD447" s="63"/>
      <c r="QE447" s="63"/>
      <c r="QF447" s="63"/>
      <c r="QG447" s="63"/>
      <c r="QH447" s="63"/>
      <c r="QI447" s="63"/>
      <c r="QJ447" s="63"/>
      <c r="QK447" s="63"/>
      <c r="QL447" s="63"/>
      <c r="QM447" s="63"/>
      <c r="QN447" s="63"/>
      <c r="QO447" s="63"/>
      <c r="QP447" s="63"/>
      <c r="QQ447" s="63"/>
      <c r="QR447" s="63"/>
      <c r="QS447" s="63"/>
      <c r="QT447" s="63"/>
      <c r="QU447" s="63"/>
      <c r="QV447" s="63"/>
      <c r="QW447" s="63"/>
      <c r="QX447" s="63"/>
      <c r="QY447" s="63"/>
      <c r="QZ447" s="63"/>
      <c r="RA447" s="63"/>
      <c r="RB447" s="63"/>
      <c r="RC447" s="63"/>
    </row>
    <row r="448" spans="1:471" x14ac:dyDescent="0.25">
      <c r="A448" s="104"/>
      <c r="B448" s="67" t="s">
        <v>35</v>
      </c>
      <c r="C448" s="110"/>
      <c r="D448" s="105">
        <v>6.5</v>
      </c>
      <c r="E448" s="105">
        <v>6.5</v>
      </c>
      <c r="F448" s="194"/>
      <c r="G448" s="194"/>
      <c r="H448" s="153"/>
      <c r="I448" s="153"/>
      <c r="J448" s="90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  <c r="CC448" s="63"/>
      <c r="CD448" s="63"/>
      <c r="CE448" s="63"/>
      <c r="CF448" s="63"/>
      <c r="CG448" s="63"/>
      <c r="CH448" s="63"/>
      <c r="CI448" s="63"/>
      <c r="CJ448" s="63"/>
      <c r="CK448" s="63"/>
      <c r="CL448" s="63"/>
      <c r="CM448" s="63"/>
      <c r="CN448" s="63"/>
      <c r="CO448" s="63"/>
      <c r="CP448" s="63"/>
      <c r="CQ448" s="63"/>
      <c r="CR448" s="63"/>
      <c r="CS448" s="63"/>
      <c r="CT448" s="63"/>
      <c r="CU448" s="63"/>
      <c r="CV448" s="63"/>
      <c r="CW448" s="63"/>
      <c r="CX448" s="63"/>
      <c r="CY448" s="63"/>
      <c r="CZ448" s="63"/>
      <c r="DA448" s="63"/>
      <c r="DB448" s="63"/>
      <c r="DC448" s="63"/>
      <c r="DD448" s="63"/>
      <c r="DE448" s="63"/>
      <c r="DF448" s="63"/>
      <c r="DG448" s="63"/>
      <c r="DH448" s="63"/>
      <c r="DI448" s="63"/>
      <c r="DJ448" s="63"/>
      <c r="DK448" s="63"/>
      <c r="DL448" s="63"/>
      <c r="DM448" s="63"/>
      <c r="DN448" s="63"/>
      <c r="DO448" s="63"/>
      <c r="DP448" s="63"/>
      <c r="DQ448" s="63"/>
      <c r="DR448" s="63"/>
      <c r="DS448" s="63"/>
      <c r="DT448" s="63"/>
      <c r="DU448" s="63"/>
      <c r="DV448" s="63"/>
      <c r="DW448" s="63"/>
      <c r="DX448" s="63"/>
      <c r="DY448" s="63"/>
      <c r="DZ448" s="63"/>
      <c r="EA448" s="63"/>
      <c r="EB448" s="63"/>
      <c r="EC448" s="63"/>
      <c r="ED448" s="63"/>
      <c r="EE448" s="63"/>
      <c r="EF448" s="63"/>
      <c r="EG448" s="63"/>
      <c r="EH448" s="63"/>
      <c r="EI448" s="63"/>
      <c r="EJ448" s="63"/>
      <c r="EK448" s="63"/>
      <c r="EL448" s="63"/>
      <c r="EM448" s="63"/>
      <c r="EN448" s="63"/>
      <c r="EO448" s="63"/>
      <c r="EP448" s="63"/>
      <c r="EQ448" s="63"/>
      <c r="ER448" s="63"/>
      <c r="ES448" s="63"/>
      <c r="ET448" s="63"/>
      <c r="EU448" s="63"/>
      <c r="EV448" s="63"/>
      <c r="EW448" s="63"/>
      <c r="EX448" s="63"/>
      <c r="EY448" s="63"/>
      <c r="EZ448" s="63"/>
      <c r="FA448" s="63"/>
      <c r="FB448" s="63"/>
      <c r="FC448" s="63"/>
      <c r="FD448" s="63"/>
      <c r="FE448" s="63"/>
      <c r="FF448" s="63"/>
      <c r="FG448" s="63"/>
      <c r="FH448" s="63"/>
      <c r="FI448" s="63"/>
      <c r="FJ448" s="63"/>
      <c r="FK448" s="63"/>
      <c r="FL448" s="63"/>
      <c r="FM448" s="63"/>
      <c r="FN448" s="63"/>
      <c r="FO448" s="63"/>
      <c r="FP448" s="63"/>
      <c r="FQ448" s="63"/>
      <c r="FR448" s="63"/>
      <c r="FS448" s="63"/>
      <c r="FT448" s="63"/>
      <c r="FU448" s="63"/>
      <c r="FV448" s="63"/>
      <c r="FW448" s="63"/>
      <c r="FX448" s="63"/>
      <c r="FY448" s="63"/>
      <c r="FZ448" s="63"/>
      <c r="GA448" s="63"/>
      <c r="GB448" s="63"/>
      <c r="GC448" s="63"/>
      <c r="GD448" s="63"/>
      <c r="GE448" s="63"/>
      <c r="GF448" s="63"/>
      <c r="GG448" s="63"/>
      <c r="GH448" s="63"/>
      <c r="GI448" s="63"/>
      <c r="GJ448" s="63"/>
      <c r="GK448" s="63"/>
      <c r="GL448" s="63"/>
      <c r="GM448" s="63"/>
      <c r="GN448" s="63"/>
      <c r="GO448" s="63"/>
      <c r="GP448" s="63"/>
      <c r="GQ448" s="63"/>
      <c r="GR448" s="63"/>
      <c r="GS448" s="63"/>
      <c r="GT448" s="63"/>
      <c r="GU448" s="63"/>
      <c r="GV448" s="63"/>
      <c r="GW448" s="63"/>
      <c r="GX448" s="63"/>
      <c r="GY448" s="63"/>
      <c r="GZ448" s="63"/>
      <c r="HA448" s="63"/>
      <c r="HB448" s="63"/>
      <c r="HC448" s="63"/>
      <c r="HD448" s="63"/>
      <c r="HE448" s="63"/>
      <c r="HF448" s="63"/>
      <c r="HG448" s="63"/>
      <c r="HH448" s="63"/>
      <c r="HI448" s="63"/>
      <c r="HJ448" s="63"/>
      <c r="HK448" s="63"/>
      <c r="HL448" s="63"/>
      <c r="HM448" s="63"/>
      <c r="HN448" s="63"/>
      <c r="HO448" s="63"/>
      <c r="HP448" s="63"/>
      <c r="HQ448" s="63"/>
      <c r="HR448" s="63"/>
      <c r="HS448" s="63"/>
      <c r="HT448" s="63"/>
      <c r="HU448" s="63"/>
      <c r="HV448" s="63"/>
      <c r="HW448" s="63"/>
      <c r="HX448" s="63"/>
      <c r="HY448" s="63"/>
      <c r="HZ448" s="63"/>
      <c r="IA448" s="63"/>
      <c r="IB448" s="63"/>
      <c r="IC448" s="63"/>
      <c r="ID448" s="63"/>
      <c r="IE448" s="63"/>
      <c r="IF448" s="63"/>
      <c r="IG448" s="63"/>
      <c r="IH448" s="63"/>
      <c r="II448" s="63"/>
      <c r="IJ448" s="63"/>
      <c r="IK448" s="63"/>
      <c r="IL448" s="63"/>
      <c r="IM448" s="63"/>
      <c r="IN448" s="63"/>
      <c r="IO448" s="63"/>
      <c r="IP448" s="63"/>
      <c r="IQ448" s="63"/>
      <c r="IR448" s="63"/>
      <c r="IS448" s="63"/>
      <c r="IT448" s="63"/>
      <c r="IU448" s="63"/>
      <c r="IV448" s="63"/>
      <c r="IW448" s="63"/>
      <c r="IX448" s="63"/>
      <c r="IY448" s="63"/>
      <c r="IZ448" s="63"/>
      <c r="JA448" s="63"/>
      <c r="JB448" s="63"/>
      <c r="JC448" s="63"/>
      <c r="JD448" s="63"/>
      <c r="JE448" s="63"/>
      <c r="JF448" s="63"/>
      <c r="JG448" s="63"/>
      <c r="JH448" s="63"/>
      <c r="JI448" s="63"/>
      <c r="JJ448" s="63"/>
      <c r="JK448" s="63"/>
      <c r="JL448" s="63"/>
      <c r="JM448" s="63"/>
      <c r="JN448" s="63"/>
      <c r="JO448" s="63"/>
      <c r="JP448" s="63"/>
      <c r="JQ448" s="63"/>
      <c r="JR448" s="63"/>
      <c r="JS448" s="63"/>
      <c r="JT448" s="63"/>
      <c r="JU448" s="63"/>
      <c r="JV448" s="63"/>
      <c r="JW448" s="63"/>
      <c r="JX448" s="63"/>
      <c r="JY448" s="63"/>
      <c r="JZ448" s="63"/>
      <c r="KA448" s="63"/>
      <c r="KB448" s="63"/>
      <c r="KC448" s="63"/>
      <c r="KD448" s="63"/>
      <c r="KE448" s="63"/>
      <c r="KF448" s="63"/>
      <c r="KG448" s="63"/>
      <c r="KH448" s="63"/>
      <c r="KI448" s="63"/>
      <c r="KJ448" s="63"/>
      <c r="KK448" s="63"/>
      <c r="KL448" s="63"/>
      <c r="KM448" s="63"/>
      <c r="KN448" s="63"/>
      <c r="KO448" s="63"/>
      <c r="KP448" s="63"/>
      <c r="KQ448" s="63"/>
      <c r="KR448" s="63"/>
      <c r="KS448" s="63"/>
      <c r="KT448" s="63"/>
      <c r="KU448" s="63"/>
      <c r="KV448" s="63"/>
      <c r="KW448" s="63"/>
      <c r="KX448" s="63"/>
      <c r="KY448" s="63"/>
      <c r="KZ448" s="63"/>
      <c r="LA448" s="63"/>
      <c r="LB448" s="63"/>
      <c r="LC448" s="63"/>
      <c r="LD448" s="63"/>
      <c r="LE448" s="63"/>
      <c r="LF448" s="63"/>
      <c r="LG448" s="63"/>
      <c r="LH448" s="63"/>
      <c r="LI448" s="63"/>
      <c r="LJ448" s="63"/>
      <c r="LK448" s="63"/>
      <c r="LL448" s="63"/>
      <c r="LM448" s="63"/>
      <c r="LN448" s="63"/>
      <c r="LO448" s="63"/>
      <c r="LP448" s="63"/>
      <c r="LQ448" s="63"/>
      <c r="LR448" s="63"/>
      <c r="LS448" s="63"/>
      <c r="LT448" s="63"/>
      <c r="LU448" s="63"/>
      <c r="LV448" s="63"/>
      <c r="LW448" s="63"/>
      <c r="LX448" s="63"/>
      <c r="LY448" s="63"/>
      <c r="LZ448" s="63"/>
      <c r="MA448" s="63"/>
      <c r="MB448" s="63"/>
      <c r="MC448" s="63"/>
      <c r="MD448" s="63"/>
      <c r="ME448" s="63"/>
      <c r="MF448" s="63"/>
      <c r="MG448" s="63"/>
      <c r="MH448" s="63"/>
      <c r="MI448" s="63"/>
      <c r="MJ448" s="63"/>
      <c r="MK448" s="63"/>
      <c r="ML448" s="63"/>
      <c r="MM448" s="63"/>
      <c r="MN448" s="63"/>
      <c r="MO448" s="63"/>
      <c r="MP448" s="63"/>
      <c r="MQ448" s="63"/>
      <c r="MR448" s="63"/>
      <c r="MS448" s="63"/>
      <c r="MT448" s="63"/>
      <c r="MU448" s="63"/>
      <c r="MV448" s="63"/>
      <c r="MW448" s="63"/>
      <c r="MX448" s="63"/>
      <c r="MY448" s="63"/>
      <c r="MZ448" s="63"/>
      <c r="NA448" s="63"/>
      <c r="NB448" s="63"/>
      <c r="NC448" s="63"/>
      <c r="ND448" s="63"/>
      <c r="NE448" s="63"/>
      <c r="NF448" s="63"/>
      <c r="NG448" s="63"/>
      <c r="NH448" s="63"/>
      <c r="NI448" s="63"/>
      <c r="NJ448" s="63"/>
      <c r="NK448" s="63"/>
      <c r="NL448" s="63"/>
      <c r="NM448" s="63"/>
      <c r="NN448" s="63"/>
      <c r="NO448" s="63"/>
      <c r="NP448" s="63"/>
      <c r="NQ448" s="63"/>
      <c r="NR448" s="63"/>
      <c r="NS448" s="63"/>
      <c r="NT448" s="63"/>
      <c r="NU448" s="63"/>
      <c r="NV448" s="63"/>
      <c r="NW448" s="63"/>
      <c r="NX448" s="63"/>
      <c r="NY448" s="63"/>
      <c r="NZ448" s="63"/>
      <c r="OA448" s="63"/>
      <c r="OB448" s="63"/>
      <c r="OC448" s="63"/>
      <c r="OD448" s="63"/>
      <c r="OE448" s="63"/>
      <c r="OF448" s="63"/>
      <c r="OG448" s="63"/>
      <c r="OH448" s="63"/>
      <c r="OI448" s="63"/>
      <c r="OJ448" s="63"/>
      <c r="OK448" s="63"/>
      <c r="OL448" s="63"/>
      <c r="OM448" s="63"/>
      <c r="ON448" s="63"/>
      <c r="OO448" s="63"/>
      <c r="OP448" s="63"/>
      <c r="OQ448" s="63"/>
      <c r="OR448" s="63"/>
      <c r="OS448" s="63"/>
      <c r="OT448" s="63"/>
      <c r="OU448" s="63"/>
      <c r="OV448" s="63"/>
      <c r="OW448" s="63"/>
      <c r="OX448" s="63"/>
      <c r="OY448" s="63"/>
      <c r="OZ448" s="63"/>
      <c r="PA448" s="63"/>
      <c r="PB448" s="63"/>
      <c r="PC448" s="63"/>
      <c r="PD448" s="63"/>
      <c r="PE448" s="63"/>
      <c r="PF448" s="63"/>
      <c r="PG448" s="63"/>
      <c r="PH448" s="63"/>
      <c r="PI448" s="63"/>
      <c r="PJ448" s="63"/>
      <c r="PK448" s="63"/>
      <c r="PL448" s="63"/>
      <c r="PM448" s="63"/>
      <c r="PN448" s="63"/>
      <c r="PO448" s="63"/>
      <c r="PP448" s="63"/>
      <c r="PQ448" s="63"/>
      <c r="PR448" s="63"/>
      <c r="PS448" s="63"/>
      <c r="PT448" s="63"/>
      <c r="PU448" s="63"/>
      <c r="PV448" s="63"/>
      <c r="PW448" s="63"/>
      <c r="PX448" s="63"/>
      <c r="PY448" s="63"/>
      <c r="PZ448" s="63"/>
      <c r="QA448" s="63"/>
      <c r="QB448" s="63"/>
      <c r="QC448" s="63"/>
      <c r="QD448" s="63"/>
      <c r="QE448" s="63"/>
      <c r="QF448" s="63"/>
      <c r="QG448" s="63"/>
      <c r="QH448" s="63"/>
      <c r="QI448" s="63"/>
      <c r="QJ448" s="63"/>
      <c r="QK448" s="63"/>
      <c r="QL448" s="63"/>
      <c r="QM448" s="63"/>
      <c r="QN448" s="63"/>
      <c r="QO448" s="63"/>
      <c r="QP448" s="63"/>
      <c r="QQ448" s="63"/>
      <c r="QR448" s="63"/>
      <c r="QS448" s="63"/>
      <c r="QT448" s="63"/>
      <c r="QU448" s="63"/>
      <c r="QV448" s="63"/>
      <c r="QW448" s="63"/>
      <c r="QX448" s="63"/>
      <c r="QY448" s="63"/>
      <c r="QZ448" s="63"/>
      <c r="RA448" s="63"/>
      <c r="RB448" s="63"/>
      <c r="RC448" s="63"/>
    </row>
    <row r="449" spans="1:471" x14ac:dyDescent="0.25">
      <c r="A449" s="104"/>
      <c r="B449" s="67" t="s">
        <v>265</v>
      </c>
      <c r="C449" s="110"/>
      <c r="D449" s="73"/>
      <c r="E449" s="105">
        <v>130</v>
      </c>
      <c r="F449" s="194"/>
      <c r="G449" s="108"/>
      <c r="H449" s="109"/>
      <c r="I449" s="109"/>
      <c r="J449" s="90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63"/>
      <c r="CB449" s="63"/>
      <c r="CC449" s="63"/>
      <c r="CD449" s="63"/>
      <c r="CE449" s="63"/>
      <c r="CF449" s="63"/>
      <c r="CG449" s="63"/>
      <c r="CH449" s="63"/>
      <c r="CI449" s="63"/>
      <c r="CJ449" s="63"/>
      <c r="CK449" s="63"/>
      <c r="CL449" s="63"/>
      <c r="CM449" s="63"/>
      <c r="CN449" s="63"/>
      <c r="CO449" s="63"/>
      <c r="CP449" s="63"/>
      <c r="CQ449" s="63"/>
      <c r="CR449" s="63"/>
      <c r="CS449" s="63"/>
      <c r="CT449" s="63"/>
      <c r="CU449" s="63"/>
      <c r="CV449" s="63"/>
      <c r="CW449" s="63"/>
      <c r="CX449" s="63"/>
      <c r="CY449" s="63"/>
      <c r="CZ449" s="63"/>
      <c r="DA449" s="63"/>
      <c r="DB449" s="63"/>
      <c r="DC449" s="63"/>
      <c r="DD449" s="63"/>
      <c r="DE449" s="63"/>
      <c r="DF449" s="63"/>
      <c r="DG449" s="63"/>
      <c r="DH449" s="63"/>
      <c r="DI449" s="63"/>
      <c r="DJ449" s="63"/>
      <c r="DK449" s="63"/>
      <c r="DL449" s="63"/>
      <c r="DM449" s="63"/>
      <c r="DN449" s="63"/>
      <c r="DO449" s="63"/>
      <c r="DP449" s="63"/>
      <c r="DQ449" s="63"/>
      <c r="DR449" s="63"/>
      <c r="DS449" s="63"/>
      <c r="DT449" s="63"/>
      <c r="DU449" s="63"/>
      <c r="DV449" s="63"/>
      <c r="DW449" s="63"/>
      <c r="DX449" s="63"/>
      <c r="DY449" s="63"/>
      <c r="DZ449" s="63"/>
      <c r="EA449" s="63"/>
      <c r="EB449" s="63"/>
      <c r="EC449" s="63"/>
      <c r="ED449" s="63"/>
      <c r="EE449" s="63"/>
      <c r="EF449" s="63"/>
      <c r="EG449" s="63"/>
      <c r="EH449" s="63"/>
      <c r="EI449" s="63"/>
      <c r="EJ449" s="63"/>
      <c r="EK449" s="63"/>
      <c r="EL449" s="63"/>
      <c r="EM449" s="63"/>
      <c r="EN449" s="63"/>
      <c r="EO449" s="63"/>
      <c r="EP449" s="63"/>
      <c r="EQ449" s="63"/>
      <c r="ER449" s="63"/>
      <c r="ES449" s="63"/>
      <c r="ET449" s="63"/>
      <c r="EU449" s="63"/>
      <c r="EV449" s="63"/>
      <c r="EW449" s="63"/>
      <c r="EX449" s="63"/>
      <c r="EY449" s="63"/>
      <c r="EZ449" s="63"/>
      <c r="FA449" s="63"/>
      <c r="FB449" s="63"/>
      <c r="FC449" s="63"/>
      <c r="FD449" s="63"/>
      <c r="FE449" s="63"/>
      <c r="FF449" s="63"/>
      <c r="FG449" s="63"/>
      <c r="FH449" s="63"/>
      <c r="FI449" s="63"/>
      <c r="FJ449" s="63"/>
      <c r="FK449" s="63"/>
      <c r="FL449" s="63"/>
      <c r="FM449" s="63"/>
      <c r="FN449" s="63"/>
      <c r="FO449" s="63"/>
      <c r="FP449" s="63"/>
      <c r="FQ449" s="63"/>
      <c r="FR449" s="63"/>
      <c r="FS449" s="63"/>
      <c r="FT449" s="63"/>
      <c r="FU449" s="63"/>
      <c r="FV449" s="63"/>
      <c r="FW449" s="63"/>
      <c r="FX449" s="63"/>
      <c r="FY449" s="63"/>
      <c r="FZ449" s="63"/>
      <c r="GA449" s="63"/>
      <c r="GB449" s="63"/>
      <c r="GC449" s="63"/>
      <c r="GD449" s="63"/>
      <c r="GE449" s="63"/>
      <c r="GF449" s="63"/>
      <c r="GG449" s="63"/>
      <c r="GH449" s="63"/>
      <c r="GI449" s="63"/>
      <c r="GJ449" s="63"/>
      <c r="GK449" s="63"/>
      <c r="GL449" s="63"/>
      <c r="GM449" s="63"/>
      <c r="GN449" s="63"/>
      <c r="GO449" s="63"/>
      <c r="GP449" s="63"/>
      <c r="GQ449" s="63"/>
      <c r="GR449" s="63"/>
      <c r="GS449" s="63"/>
      <c r="GT449" s="63"/>
      <c r="GU449" s="63"/>
      <c r="GV449" s="63"/>
      <c r="GW449" s="63"/>
      <c r="GX449" s="63"/>
      <c r="GY449" s="63"/>
      <c r="GZ449" s="63"/>
      <c r="HA449" s="63"/>
      <c r="HB449" s="63"/>
      <c r="HC449" s="63"/>
      <c r="HD449" s="63"/>
      <c r="HE449" s="63"/>
      <c r="HF449" s="63"/>
      <c r="HG449" s="63"/>
      <c r="HH449" s="63"/>
      <c r="HI449" s="63"/>
      <c r="HJ449" s="63"/>
      <c r="HK449" s="63"/>
      <c r="HL449" s="63"/>
      <c r="HM449" s="63"/>
      <c r="HN449" s="63"/>
      <c r="HO449" s="63"/>
      <c r="HP449" s="63"/>
      <c r="HQ449" s="63"/>
      <c r="HR449" s="63"/>
      <c r="HS449" s="63"/>
      <c r="HT449" s="63"/>
      <c r="HU449" s="63"/>
      <c r="HV449" s="63"/>
      <c r="HW449" s="63"/>
      <c r="HX449" s="63"/>
      <c r="HY449" s="63"/>
      <c r="HZ449" s="63"/>
      <c r="IA449" s="63"/>
      <c r="IB449" s="63"/>
      <c r="IC449" s="63"/>
      <c r="ID449" s="63"/>
      <c r="IE449" s="63"/>
      <c r="IF449" s="63"/>
      <c r="IG449" s="63"/>
      <c r="IH449" s="63"/>
      <c r="II449" s="63"/>
      <c r="IJ449" s="63"/>
      <c r="IK449" s="63"/>
      <c r="IL449" s="63"/>
      <c r="IM449" s="63"/>
      <c r="IN449" s="63"/>
      <c r="IO449" s="63"/>
      <c r="IP449" s="63"/>
      <c r="IQ449" s="63"/>
      <c r="IR449" s="63"/>
      <c r="IS449" s="63"/>
      <c r="IT449" s="63"/>
      <c r="IU449" s="63"/>
      <c r="IV449" s="63"/>
      <c r="IW449" s="63"/>
      <c r="IX449" s="63"/>
      <c r="IY449" s="63"/>
      <c r="IZ449" s="63"/>
      <c r="JA449" s="63"/>
      <c r="JB449" s="63"/>
      <c r="JC449" s="63"/>
      <c r="JD449" s="63"/>
      <c r="JE449" s="63"/>
      <c r="JF449" s="63"/>
      <c r="JG449" s="63"/>
      <c r="JH449" s="63"/>
      <c r="JI449" s="63"/>
      <c r="JJ449" s="63"/>
      <c r="JK449" s="63"/>
      <c r="JL449" s="63"/>
      <c r="JM449" s="63"/>
      <c r="JN449" s="63"/>
      <c r="JO449" s="63"/>
      <c r="JP449" s="63"/>
      <c r="JQ449" s="63"/>
      <c r="JR449" s="63"/>
      <c r="JS449" s="63"/>
      <c r="JT449" s="63"/>
      <c r="JU449" s="63"/>
      <c r="JV449" s="63"/>
      <c r="JW449" s="63"/>
      <c r="JX449" s="63"/>
      <c r="JY449" s="63"/>
      <c r="JZ449" s="63"/>
      <c r="KA449" s="63"/>
      <c r="KB449" s="63"/>
      <c r="KC449" s="63"/>
      <c r="KD449" s="63"/>
      <c r="KE449" s="63"/>
      <c r="KF449" s="63"/>
      <c r="KG449" s="63"/>
      <c r="KH449" s="63"/>
      <c r="KI449" s="63"/>
      <c r="KJ449" s="63"/>
      <c r="KK449" s="63"/>
      <c r="KL449" s="63"/>
      <c r="KM449" s="63"/>
      <c r="KN449" s="63"/>
      <c r="KO449" s="63"/>
      <c r="KP449" s="63"/>
      <c r="KQ449" s="63"/>
      <c r="KR449" s="63"/>
      <c r="KS449" s="63"/>
      <c r="KT449" s="63"/>
      <c r="KU449" s="63"/>
      <c r="KV449" s="63"/>
      <c r="KW449" s="63"/>
      <c r="KX449" s="63"/>
      <c r="KY449" s="63"/>
      <c r="KZ449" s="63"/>
      <c r="LA449" s="63"/>
      <c r="LB449" s="63"/>
      <c r="LC449" s="63"/>
      <c r="LD449" s="63"/>
      <c r="LE449" s="63"/>
      <c r="LF449" s="63"/>
      <c r="LG449" s="63"/>
      <c r="LH449" s="63"/>
      <c r="LI449" s="63"/>
      <c r="LJ449" s="63"/>
      <c r="LK449" s="63"/>
      <c r="LL449" s="63"/>
      <c r="LM449" s="63"/>
      <c r="LN449" s="63"/>
      <c r="LO449" s="63"/>
      <c r="LP449" s="63"/>
      <c r="LQ449" s="63"/>
      <c r="LR449" s="63"/>
      <c r="LS449" s="63"/>
      <c r="LT449" s="63"/>
      <c r="LU449" s="63"/>
      <c r="LV449" s="63"/>
      <c r="LW449" s="63"/>
      <c r="LX449" s="63"/>
      <c r="LY449" s="63"/>
      <c r="LZ449" s="63"/>
      <c r="MA449" s="63"/>
      <c r="MB449" s="63"/>
      <c r="MC449" s="63"/>
      <c r="MD449" s="63"/>
      <c r="ME449" s="63"/>
      <c r="MF449" s="63"/>
      <c r="MG449" s="63"/>
      <c r="MH449" s="63"/>
      <c r="MI449" s="63"/>
      <c r="MJ449" s="63"/>
      <c r="MK449" s="63"/>
      <c r="ML449" s="63"/>
      <c r="MM449" s="63"/>
      <c r="MN449" s="63"/>
      <c r="MO449" s="63"/>
      <c r="MP449" s="63"/>
      <c r="MQ449" s="63"/>
      <c r="MR449" s="63"/>
      <c r="MS449" s="63"/>
      <c r="MT449" s="63"/>
      <c r="MU449" s="63"/>
      <c r="MV449" s="63"/>
      <c r="MW449" s="63"/>
      <c r="MX449" s="63"/>
      <c r="MY449" s="63"/>
      <c r="MZ449" s="63"/>
      <c r="NA449" s="63"/>
      <c r="NB449" s="63"/>
      <c r="NC449" s="63"/>
      <c r="ND449" s="63"/>
      <c r="NE449" s="63"/>
      <c r="NF449" s="63"/>
      <c r="NG449" s="63"/>
      <c r="NH449" s="63"/>
      <c r="NI449" s="63"/>
      <c r="NJ449" s="63"/>
      <c r="NK449" s="63"/>
      <c r="NL449" s="63"/>
      <c r="NM449" s="63"/>
      <c r="NN449" s="63"/>
      <c r="NO449" s="63"/>
      <c r="NP449" s="63"/>
      <c r="NQ449" s="63"/>
      <c r="NR449" s="63"/>
      <c r="NS449" s="63"/>
      <c r="NT449" s="63"/>
      <c r="NU449" s="63"/>
      <c r="NV449" s="63"/>
      <c r="NW449" s="63"/>
      <c r="NX449" s="63"/>
      <c r="NY449" s="63"/>
      <c r="NZ449" s="63"/>
      <c r="OA449" s="63"/>
      <c r="OB449" s="63"/>
      <c r="OC449" s="63"/>
      <c r="OD449" s="63"/>
      <c r="OE449" s="63"/>
      <c r="OF449" s="63"/>
      <c r="OG449" s="63"/>
      <c r="OH449" s="63"/>
      <c r="OI449" s="63"/>
      <c r="OJ449" s="63"/>
      <c r="OK449" s="63"/>
      <c r="OL449" s="63"/>
      <c r="OM449" s="63"/>
      <c r="ON449" s="63"/>
      <c r="OO449" s="63"/>
      <c r="OP449" s="63"/>
      <c r="OQ449" s="63"/>
      <c r="OR449" s="63"/>
      <c r="OS449" s="63"/>
      <c r="OT449" s="63"/>
      <c r="OU449" s="63"/>
      <c r="OV449" s="63"/>
      <c r="OW449" s="63"/>
      <c r="OX449" s="63"/>
      <c r="OY449" s="63"/>
      <c r="OZ449" s="63"/>
      <c r="PA449" s="63"/>
      <c r="PB449" s="63"/>
      <c r="PC449" s="63"/>
      <c r="PD449" s="63"/>
      <c r="PE449" s="63"/>
      <c r="PF449" s="63"/>
      <c r="PG449" s="63"/>
      <c r="PH449" s="63"/>
      <c r="PI449" s="63"/>
      <c r="PJ449" s="63"/>
      <c r="PK449" s="63"/>
      <c r="PL449" s="63"/>
      <c r="PM449" s="63"/>
      <c r="PN449" s="63"/>
      <c r="PO449" s="63"/>
      <c r="PP449" s="63"/>
      <c r="PQ449" s="63"/>
      <c r="PR449" s="63"/>
      <c r="PS449" s="63"/>
      <c r="PT449" s="63"/>
      <c r="PU449" s="63"/>
      <c r="PV449" s="63"/>
      <c r="PW449" s="63"/>
      <c r="PX449" s="63"/>
      <c r="PY449" s="63"/>
      <c r="PZ449" s="63"/>
      <c r="QA449" s="63"/>
      <c r="QB449" s="63"/>
      <c r="QC449" s="63"/>
      <c r="QD449" s="63"/>
      <c r="QE449" s="63"/>
      <c r="QF449" s="63"/>
      <c r="QG449" s="63"/>
      <c r="QH449" s="63"/>
      <c r="QI449" s="63"/>
      <c r="QJ449" s="63"/>
      <c r="QK449" s="63"/>
      <c r="QL449" s="63"/>
      <c r="QM449" s="63"/>
      <c r="QN449" s="63"/>
      <c r="QO449" s="63"/>
      <c r="QP449" s="63"/>
      <c r="QQ449" s="63"/>
      <c r="QR449" s="63"/>
      <c r="QS449" s="63"/>
      <c r="QT449" s="63"/>
      <c r="QU449" s="63"/>
      <c r="QV449" s="63"/>
      <c r="QW449" s="63"/>
      <c r="QX449" s="63"/>
      <c r="QY449" s="63"/>
      <c r="QZ449" s="63"/>
      <c r="RA449" s="63"/>
      <c r="RB449" s="63"/>
      <c r="RC449" s="63"/>
    </row>
    <row r="450" spans="1:471" x14ac:dyDescent="0.25">
      <c r="A450" s="104"/>
      <c r="B450" s="67" t="s">
        <v>37</v>
      </c>
      <c r="C450" s="110"/>
      <c r="D450" s="73">
        <v>5</v>
      </c>
      <c r="E450" s="105">
        <v>5</v>
      </c>
      <c r="F450" s="194"/>
      <c r="G450" s="109"/>
      <c r="H450" s="72"/>
      <c r="I450" s="108"/>
      <c r="J450" s="90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63"/>
      <c r="CB450" s="63"/>
      <c r="CC450" s="63"/>
      <c r="CD450" s="63"/>
      <c r="CE450" s="63"/>
      <c r="CF450" s="63"/>
      <c r="CG450" s="63"/>
      <c r="CH450" s="63"/>
      <c r="CI450" s="63"/>
      <c r="CJ450" s="63"/>
      <c r="CK450" s="63"/>
      <c r="CL450" s="63"/>
      <c r="CM450" s="63"/>
      <c r="CN450" s="63"/>
      <c r="CO450" s="63"/>
      <c r="CP450" s="63"/>
      <c r="CQ450" s="63"/>
      <c r="CR450" s="63"/>
      <c r="CS450" s="63"/>
      <c r="CT450" s="63"/>
      <c r="CU450" s="63"/>
      <c r="CV450" s="63"/>
      <c r="CW450" s="63"/>
      <c r="CX450" s="63"/>
      <c r="CY450" s="63"/>
      <c r="CZ450" s="63"/>
      <c r="DA450" s="63"/>
      <c r="DB450" s="63"/>
      <c r="DC450" s="63"/>
      <c r="DD450" s="63"/>
      <c r="DE450" s="63"/>
      <c r="DF450" s="63"/>
      <c r="DG450" s="63"/>
      <c r="DH450" s="63"/>
      <c r="DI450" s="63"/>
      <c r="DJ450" s="63"/>
      <c r="DK450" s="63"/>
      <c r="DL450" s="63"/>
      <c r="DM450" s="63"/>
      <c r="DN450" s="63"/>
      <c r="DO450" s="63"/>
      <c r="DP450" s="63"/>
      <c r="DQ450" s="63"/>
      <c r="DR450" s="63"/>
      <c r="DS450" s="63"/>
      <c r="DT450" s="63"/>
      <c r="DU450" s="63"/>
      <c r="DV450" s="63"/>
      <c r="DW450" s="63"/>
      <c r="DX450" s="63"/>
      <c r="DY450" s="63"/>
      <c r="DZ450" s="63"/>
      <c r="EA450" s="63"/>
      <c r="EB450" s="63"/>
      <c r="EC450" s="63"/>
      <c r="ED450" s="63"/>
      <c r="EE450" s="63"/>
      <c r="EF450" s="63"/>
      <c r="EG450" s="63"/>
      <c r="EH450" s="63"/>
      <c r="EI450" s="63"/>
      <c r="EJ450" s="63"/>
      <c r="EK450" s="63"/>
      <c r="EL450" s="63"/>
      <c r="EM450" s="63"/>
      <c r="EN450" s="63"/>
      <c r="EO450" s="63"/>
      <c r="EP450" s="63"/>
      <c r="EQ450" s="63"/>
      <c r="ER450" s="63"/>
      <c r="ES450" s="63"/>
      <c r="ET450" s="63"/>
      <c r="EU450" s="63"/>
      <c r="EV450" s="63"/>
      <c r="EW450" s="63"/>
      <c r="EX450" s="63"/>
      <c r="EY450" s="63"/>
      <c r="EZ450" s="63"/>
      <c r="FA450" s="63"/>
      <c r="FB450" s="63"/>
      <c r="FC450" s="63"/>
      <c r="FD450" s="63"/>
      <c r="FE450" s="63"/>
      <c r="FF450" s="63"/>
      <c r="FG450" s="63"/>
      <c r="FH450" s="63"/>
      <c r="FI450" s="63"/>
      <c r="FJ450" s="63"/>
      <c r="FK450" s="63"/>
      <c r="FL450" s="63"/>
      <c r="FM450" s="63"/>
      <c r="FN450" s="63"/>
      <c r="FO450" s="63"/>
      <c r="FP450" s="63"/>
      <c r="FQ450" s="63"/>
      <c r="FR450" s="63"/>
      <c r="FS450" s="63"/>
      <c r="FT450" s="63"/>
      <c r="FU450" s="63"/>
      <c r="FV450" s="63"/>
      <c r="FW450" s="63"/>
      <c r="FX450" s="63"/>
      <c r="FY450" s="63"/>
      <c r="FZ450" s="63"/>
      <c r="GA450" s="63"/>
      <c r="GB450" s="63"/>
      <c r="GC450" s="63"/>
      <c r="GD450" s="63"/>
      <c r="GE450" s="63"/>
      <c r="GF450" s="63"/>
      <c r="GG450" s="63"/>
      <c r="GH450" s="63"/>
      <c r="GI450" s="63"/>
      <c r="GJ450" s="63"/>
      <c r="GK450" s="63"/>
      <c r="GL450" s="63"/>
      <c r="GM450" s="63"/>
      <c r="GN450" s="63"/>
      <c r="GO450" s="63"/>
      <c r="GP450" s="63"/>
      <c r="GQ450" s="63"/>
      <c r="GR450" s="63"/>
      <c r="GS450" s="63"/>
      <c r="GT450" s="63"/>
      <c r="GU450" s="63"/>
      <c r="GV450" s="63"/>
      <c r="GW450" s="63"/>
      <c r="GX450" s="63"/>
      <c r="GY450" s="63"/>
      <c r="GZ450" s="63"/>
      <c r="HA450" s="63"/>
      <c r="HB450" s="63"/>
      <c r="HC450" s="63"/>
      <c r="HD450" s="63"/>
      <c r="HE450" s="63"/>
      <c r="HF450" s="63"/>
      <c r="HG450" s="63"/>
      <c r="HH450" s="63"/>
      <c r="HI450" s="63"/>
      <c r="HJ450" s="63"/>
      <c r="HK450" s="63"/>
      <c r="HL450" s="63"/>
      <c r="HM450" s="63"/>
      <c r="HN450" s="63"/>
      <c r="HO450" s="63"/>
      <c r="HP450" s="63"/>
      <c r="HQ450" s="63"/>
      <c r="HR450" s="63"/>
      <c r="HS450" s="63"/>
      <c r="HT450" s="63"/>
      <c r="HU450" s="63"/>
      <c r="HV450" s="63"/>
      <c r="HW450" s="63"/>
      <c r="HX450" s="63"/>
      <c r="HY450" s="63"/>
      <c r="HZ450" s="63"/>
      <c r="IA450" s="63"/>
      <c r="IB450" s="63"/>
      <c r="IC450" s="63"/>
      <c r="ID450" s="63"/>
      <c r="IE450" s="63"/>
      <c r="IF450" s="63"/>
      <c r="IG450" s="63"/>
      <c r="IH450" s="63"/>
      <c r="II450" s="63"/>
      <c r="IJ450" s="63"/>
      <c r="IK450" s="63"/>
      <c r="IL450" s="63"/>
      <c r="IM450" s="63"/>
      <c r="IN450" s="63"/>
      <c r="IO450" s="63"/>
      <c r="IP450" s="63"/>
      <c r="IQ450" s="63"/>
      <c r="IR450" s="63"/>
      <c r="IS450" s="63"/>
      <c r="IT450" s="63"/>
      <c r="IU450" s="63"/>
      <c r="IV450" s="63"/>
      <c r="IW450" s="63"/>
      <c r="IX450" s="63"/>
      <c r="IY450" s="63"/>
      <c r="IZ450" s="63"/>
      <c r="JA450" s="63"/>
      <c r="JB450" s="63"/>
      <c r="JC450" s="63"/>
      <c r="JD450" s="63"/>
      <c r="JE450" s="63"/>
      <c r="JF450" s="63"/>
      <c r="JG450" s="63"/>
      <c r="JH450" s="63"/>
      <c r="JI450" s="63"/>
      <c r="JJ450" s="63"/>
      <c r="JK450" s="63"/>
      <c r="JL450" s="63"/>
      <c r="JM450" s="63"/>
      <c r="JN450" s="63"/>
      <c r="JO450" s="63"/>
      <c r="JP450" s="63"/>
      <c r="JQ450" s="63"/>
      <c r="JR450" s="63"/>
      <c r="JS450" s="63"/>
      <c r="JT450" s="63"/>
      <c r="JU450" s="63"/>
      <c r="JV450" s="63"/>
      <c r="JW450" s="63"/>
      <c r="JX450" s="63"/>
      <c r="JY450" s="63"/>
      <c r="JZ450" s="63"/>
      <c r="KA450" s="63"/>
      <c r="KB450" s="63"/>
      <c r="KC450" s="63"/>
      <c r="KD450" s="63"/>
      <c r="KE450" s="63"/>
      <c r="KF450" s="63"/>
      <c r="KG450" s="63"/>
      <c r="KH450" s="63"/>
      <c r="KI450" s="63"/>
      <c r="KJ450" s="63"/>
      <c r="KK450" s="63"/>
      <c r="KL450" s="63"/>
      <c r="KM450" s="63"/>
      <c r="KN450" s="63"/>
      <c r="KO450" s="63"/>
      <c r="KP450" s="63"/>
      <c r="KQ450" s="63"/>
      <c r="KR450" s="63"/>
      <c r="KS450" s="63"/>
      <c r="KT450" s="63"/>
      <c r="KU450" s="63"/>
      <c r="KV450" s="63"/>
      <c r="KW450" s="63"/>
      <c r="KX450" s="63"/>
      <c r="KY450" s="63"/>
      <c r="KZ450" s="63"/>
      <c r="LA450" s="63"/>
      <c r="LB450" s="63"/>
      <c r="LC450" s="63"/>
      <c r="LD450" s="63"/>
      <c r="LE450" s="63"/>
      <c r="LF450" s="63"/>
      <c r="LG450" s="63"/>
      <c r="LH450" s="63"/>
      <c r="LI450" s="63"/>
      <c r="LJ450" s="63"/>
      <c r="LK450" s="63"/>
      <c r="LL450" s="63"/>
      <c r="LM450" s="63"/>
      <c r="LN450" s="63"/>
      <c r="LO450" s="63"/>
      <c r="LP450" s="63"/>
      <c r="LQ450" s="63"/>
      <c r="LR450" s="63"/>
      <c r="LS450" s="63"/>
      <c r="LT450" s="63"/>
      <c r="LU450" s="63"/>
      <c r="LV450" s="63"/>
      <c r="LW450" s="63"/>
      <c r="LX450" s="63"/>
      <c r="LY450" s="63"/>
      <c r="LZ450" s="63"/>
      <c r="MA450" s="63"/>
      <c r="MB450" s="63"/>
      <c r="MC450" s="63"/>
      <c r="MD450" s="63"/>
      <c r="ME450" s="63"/>
      <c r="MF450" s="63"/>
      <c r="MG450" s="63"/>
      <c r="MH450" s="63"/>
      <c r="MI450" s="63"/>
      <c r="MJ450" s="63"/>
      <c r="MK450" s="63"/>
      <c r="ML450" s="63"/>
      <c r="MM450" s="63"/>
      <c r="MN450" s="63"/>
      <c r="MO450" s="63"/>
      <c r="MP450" s="63"/>
      <c r="MQ450" s="63"/>
      <c r="MR450" s="63"/>
      <c r="MS450" s="63"/>
      <c r="MT450" s="63"/>
      <c r="MU450" s="63"/>
      <c r="MV450" s="63"/>
      <c r="MW450" s="63"/>
      <c r="MX450" s="63"/>
      <c r="MY450" s="63"/>
      <c r="MZ450" s="63"/>
      <c r="NA450" s="63"/>
      <c r="NB450" s="63"/>
      <c r="NC450" s="63"/>
      <c r="ND450" s="63"/>
      <c r="NE450" s="63"/>
      <c r="NF450" s="63"/>
      <c r="NG450" s="63"/>
      <c r="NH450" s="63"/>
      <c r="NI450" s="63"/>
      <c r="NJ450" s="63"/>
      <c r="NK450" s="63"/>
      <c r="NL450" s="63"/>
      <c r="NM450" s="63"/>
      <c r="NN450" s="63"/>
      <c r="NO450" s="63"/>
      <c r="NP450" s="63"/>
      <c r="NQ450" s="63"/>
      <c r="NR450" s="63"/>
      <c r="NS450" s="63"/>
      <c r="NT450" s="63"/>
      <c r="NU450" s="63"/>
      <c r="NV450" s="63"/>
      <c r="NW450" s="63"/>
      <c r="NX450" s="63"/>
      <c r="NY450" s="63"/>
      <c r="NZ450" s="63"/>
      <c r="OA450" s="63"/>
      <c r="OB450" s="63"/>
      <c r="OC450" s="63"/>
      <c r="OD450" s="63"/>
      <c r="OE450" s="63"/>
      <c r="OF450" s="63"/>
      <c r="OG450" s="63"/>
      <c r="OH450" s="63"/>
      <c r="OI450" s="63"/>
      <c r="OJ450" s="63"/>
      <c r="OK450" s="63"/>
      <c r="OL450" s="63"/>
      <c r="OM450" s="63"/>
      <c r="ON450" s="63"/>
      <c r="OO450" s="63"/>
      <c r="OP450" s="63"/>
      <c r="OQ450" s="63"/>
      <c r="OR450" s="63"/>
      <c r="OS450" s="63"/>
      <c r="OT450" s="63"/>
      <c r="OU450" s="63"/>
      <c r="OV450" s="63"/>
      <c r="OW450" s="63"/>
      <c r="OX450" s="63"/>
      <c r="OY450" s="63"/>
      <c r="OZ450" s="63"/>
      <c r="PA450" s="63"/>
      <c r="PB450" s="63"/>
      <c r="PC450" s="63"/>
      <c r="PD450" s="63"/>
      <c r="PE450" s="63"/>
      <c r="PF450" s="63"/>
      <c r="PG450" s="63"/>
      <c r="PH450" s="63"/>
      <c r="PI450" s="63"/>
      <c r="PJ450" s="63"/>
      <c r="PK450" s="63"/>
      <c r="PL450" s="63"/>
      <c r="PM450" s="63"/>
      <c r="PN450" s="63"/>
      <c r="PO450" s="63"/>
      <c r="PP450" s="63"/>
      <c r="PQ450" s="63"/>
      <c r="PR450" s="63"/>
      <c r="PS450" s="63"/>
      <c r="PT450" s="63"/>
      <c r="PU450" s="63"/>
      <c r="PV450" s="63"/>
      <c r="PW450" s="63"/>
      <c r="PX450" s="63"/>
      <c r="PY450" s="63"/>
      <c r="PZ450" s="63"/>
      <c r="QA450" s="63"/>
      <c r="QB450" s="63"/>
      <c r="QC450" s="63"/>
      <c r="QD450" s="63"/>
      <c r="QE450" s="63"/>
      <c r="QF450" s="63"/>
      <c r="QG450" s="63"/>
      <c r="QH450" s="63"/>
      <c r="QI450" s="63"/>
      <c r="QJ450" s="63"/>
      <c r="QK450" s="63"/>
      <c r="QL450" s="63"/>
      <c r="QM450" s="63"/>
      <c r="QN450" s="63"/>
      <c r="QO450" s="63"/>
      <c r="QP450" s="63"/>
      <c r="QQ450" s="63"/>
      <c r="QR450" s="63"/>
      <c r="QS450" s="63"/>
      <c r="QT450" s="63"/>
      <c r="QU450" s="63"/>
      <c r="QV450" s="63"/>
      <c r="QW450" s="63"/>
      <c r="QX450" s="63"/>
      <c r="QY450" s="63"/>
      <c r="QZ450" s="63"/>
      <c r="RA450" s="63"/>
      <c r="RB450" s="63"/>
      <c r="RC450" s="63"/>
    </row>
    <row r="451" spans="1:471" x14ac:dyDescent="0.25">
      <c r="A451" s="104"/>
      <c r="B451" s="67" t="s">
        <v>44</v>
      </c>
      <c r="C451" s="110"/>
      <c r="D451" s="73">
        <v>1.5</v>
      </c>
      <c r="E451" s="105">
        <v>1.5</v>
      </c>
      <c r="F451" s="194"/>
      <c r="G451" s="109"/>
      <c r="H451" s="72"/>
      <c r="I451" s="108"/>
      <c r="J451" s="90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63"/>
      <c r="CB451" s="63"/>
      <c r="CC451" s="63"/>
      <c r="CD451" s="63"/>
      <c r="CE451" s="63"/>
      <c r="CF451" s="63"/>
      <c r="CG451" s="63"/>
      <c r="CH451" s="63"/>
      <c r="CI451" s="63"/>
      <c r="CJ451" s="63"/>
      <c r="CK451" s="63"/>
      <c r="CL451" s="63"/>
      <c r="CM451" s="63"/>
      <c r="CN451" s="63"/>
      <c r="CO451" s="63"/>
      <c r="CP451" s="63"/>
      <c r="CQ451" s="63"/>
      <c r="CR451" s="63"/>
      <c r="CS451" s="63"/>
      <c r="CT451" s="63"/>
      <c r="CU451" s="63"/>
      <c r="CV451" s="63"/>
      <c r="CW451" s="63"/>
      <c r="CX451" s="63"/>
      <c r="CY451" s="63"/>
      <c r="CZ451" s="63"/>
      <c r="DA451" s="63"/>
      <c r="DB451" s="63"/>
      <c r="DC451" s="63"/>
      <c r="DD451" s="63"/>
      <c r="DE451" s="63"/>
      <c r="DF451" s="63"/>
      <c r="DG451" s="63"/>
      <c r="DH451" s="63"/>
      <c r="DI451" s="63"/>
      <c r="DJ451" s="63"/>
      <c r="DK451" s="63"/>
      <c r="DL451" s="63"/>
      <c r="DM451" s="63"/>
      <c r="DN451" s="63"/>
      <c r="DO451" s="63"/>
      <c r="DP451" s="63"/>
      <c r="DQ451" s="63"/>
      <c r="DR451" s="63"/>
      <c r="DS451" s="63"/>
      <c r="DT451" s="63"/>
      <c r="DU451" s="63"/>
      <c r="DV451" s="63"/>
      <c r="DW451" s="63"/>
      <c r="DX451" s="63"/>
      <c r="DY451" s="63"/>
      <c r="DZ451" s="63"/>
      <c r="EA451" s="63"/>
      <c r="EB451" s="63"/>
      <c r="EC451" s="63"/>
      <c r="ED451" s="63"/>
      <c r="EE451" s="63"/>
      <c r="EF451" s="63"/>
      <c r="EG451" s="63"/>
      <c r="EH451" s="63"/>
      <c r="EI451" s="63"/>
      <c r="EJ451" s="63"/>
      <c r="EK451" s="63"/>
      <c r="EL451" s="63"/>
      <c r="EM451" s="63"/>
      <c r="EN451" s="63"/>
      <c r="EO451" s="63"/>
      <c r="EP451" s="63"/>
      <c r="EQ451" s="63"/>
      <c r="ER451" s="63"/>
      <c r="ES451" s="63"/>
      <c r="ET451" s="63"/>
      <c r="EU451" s="63"/>
      <c r="EV451" s="63"/>
      <c r="EW451" s="63"/>
      <c r="EX451" s="63"/>
      <c r="EY451" s="63"/>
      <c r="EZ451" s="63"/>
      <c r="FA451" s="63"/>
      <c r="FB451" s="63"/>
      <c r="FC451" s="63"/>
      <c r="FD451" s="63"/>
      <c r="FE451" s="63"/>
      <c r="FF451" s="63"/>
      <c r="FG451" s="63"/>
      <c r="FH451" s="63"/>
      <c r="FI451" s="63"/>
      <c r="FJ451" s="63"/>
      <c r="FK451" s="63"/>
      <c r="FL451" s="63"/>
      <c r="FM451" s="63"/>
      <c r="FN451" s="63"/>
      <c r="FO451" s="63"/>
      <c r="FP451" s="63"/>
      <c r="FQ451" s="63"/>
      <c r="FR451" s="63"/>
      <c r="FS451" s="63"/>
      <c r="FT451" s="63"/>
      <c r="FU451" s="63"/>
      <c r="FV451" s="63"/>
      <c r="FW451" s="63"/>
      <c r="FX451" s="63"/>
      <c r="FY451" s="63"/>
      <c r="FZ451" s="63"/>
      <c r="GA451" s="63"/>
      <c r="GB451" s="63"/>
      <c r="GC451" s="63"/>
      <c r="GD451" s="63"/>
      <c r="GE451" s="63"/>
      <c r="GF451" s="63"/>
      <c r="GG451" s="63"/>
      <c r="GH451" s="63"/>
      <c r="GI451" s="63"/>
      <c r="GJ451" s="63"/>
      <c r="GK451" s="63"/>
      <c r="GL451" s="63"/>
      <c r="GM451" s="63"/>
      <c r="GN451" s="63"/>
      <c r="GO451" s="63"/>
      <c r="GP451" s="63"/>
      <c r="GQ451" s="63"/>
      <c r="GR451" s="63"/>
      <c r="GS451" s="63"/>
      <c r="GT451" s="63"/>
      <c r="GU451" s="63"/>
      <c r="GV451" s="63"/>
      <c r="GW451" s="63"/>
      <c r="GX451" s="63"/>
      <c r="GY451" s="63"/>
      <c r="GZ451" s="63"/>
      <c r="HA451" s="63"/>
      <c r="HB451" s="63"/>
      <c r="HC451" s="63"/>
      <c r="HD451" s="63"/>
      <c r="HE451" s="63"/>
      <c r="HF451" s="63"/>
      <c r="HG451" s="63"/>
      <c r="HH451" s="63"/>
      <c r="HI451" s="63"/>
      <c r="HJ451" s="63"/>
      <c r="HK451" s="63"/>
      <c r="HL451" s="63"/>
      <c r="HM451" s="63"/>
      <c r="HN451" s="63"/>
      <c r="HO451" s="63"/>
      <c r="HP451" s="63"/>
      <c r="HQ451" s="63"/>
      <c r="HR451" s="63"/>
      <c r="HS451" s="63"/>
      <c r="HT451" s="63"/>
      <c r="HU451" s="63"/>
      <c r="HV451" s="63"/>
      <c r="HW451" s="63"/>
      <c r="HX451" s="63"/>
      <c r="HY451" s="63"/>
      <c r="HZ451" s="63"/>
      <c r="IA451" s="63"/>
      <c r="IB451" s="63"/>
      <c r="IC451" s="63"/>
      <c r="ID451" s="63"/>
      <c r="IE451" s="63"/>
      <c r="IF451" s="63"/>
      <c r="IG451" s="63"/>
      <c r="IH451" s="63"/>
      <c r="II451" s="63"/>
      <c r="IJ451" s="63"/>
      <c r="IK451" s="63"/>
      <c r="IL451" s="63"/>
      <c r="IM451" s="63"/>
      <c r="IN451" s="63"/>
      <c r="IO451" s="63"/>
      <c r="IP451" s="63"/>
      <c r="IQ451" s="63"/>
      <c r="IR451" s="63"/>
      <c r="IS451" s="63"/>
      <c r="IT451" s="63"/>
      <c r="IU451" s="63"/>
      <c r="IV451" s="63"/>
      <c r="IW451" s="63"/>
      <c r="IX451" s="63"/>
      <c r="IY451" s="63"/>
      <c r="IZ451" s="63"/>
      <c r="JA451" s="63"/>
      <c r="JB451" s="63"/>
      <c r="JC451" s="63"/>
      <c r="JD451" s="63"/>
      <c r="JE451" s="63"/>
      <c r="JF451" s="63"/>
      <c r="JG451" s="63"/>
      <c r="JH451" s="63"/>
      <c r="JI451" s="63"/>
      <c r="JJ451" s="63"/>
      <c r="JK451" s="63"/>
      <c r="JL451" s="63"/>
      <c r="JM451" s="63"/>
      <c r="JN451" s="63"/>
      <c r="JO451" s="63"/>
      <c r="JP451" s="63"/>
      <c r="JQ451" s="63"/>
      <c r="JR451" s="63"/>
      <c r="JS451" s="63"/>
      <c r="JT451" s="63"/>
      <c r="JU451" s="63"/>
      <c r="JV451" s="63"/>
      <c r="JW451" s="63"/>
      <c r="JX451" s="63"/>
      <c r="JY451" s="63"/>
      <c r="JZ451" s="63"/>
      <c r="KA451" s="63"/>
      <c r="KB451" s="63"/>
      <c r="KC451" s="63"/>
      <c r="KD451" s="63"/>
      <c r="KE451" s="63"/>
      <c r="KF451" s="63"/>
      <c r="KG451" s="63"/>
      <c r="KH451" s="63"/>
      <c r="KI451" s="63"/>
      <c r="KJ451" s="63"/>
      <c r="KK451" s="63"/>
      <c r="KL451" s="63"/>
      <c r="KM451" s="63"/>
      <c r="KN451" s="63"/>
      <c r="KO451" s="63"/>
      <c r="KP451" s="63"/>
      <c r="KQ451" s="63"/>
      <c r="KR451" s="63"/>
      <c r="KS451" s="63"/>
      <c r="KT451" s="63"/>
      <c r="KU451" s="63"/>
      <c r="KV451" s="63"/>
      <c r="KW451" s="63"/>
      <c r="KX451" s="63"/>
      <c r="KY451" s="63"/>
      <c r="KZ451" s="63"/>
      <c r="LA451" s="63"/>
      <c r="LB451" s="63"/>
      <c r="LC451" s="63"/>
      <c r="LD451" s="63"/>
      <c r="LE451" s="63"/>
      <c r="LF451" s="63"/>
      <c r="LG451" s="63"/>
      <c r="LH451" s="63"/>
      <c r="LI451" s="63"/>
      <c r="LJ451" s="63"/>
      <c r="LK451" s="63"/>
      <c r="LL451" s="63"/>
      <c r="LM451" s="63"/>
      <c r="LN451" s="63"/>
      <c r="LO451" s="63"/>
      <c r="LP451" s="63"/>
      <c r="LQ451" s="63"/>
      <c r="LR451" s="63"/>
      <c r="LS451" s="63"/>
      <c r="LT451" s="63"/>
      <c r="LU451" s="63"/>
      <c r="LV451" s="63"/>
      <c r="LW451" s="63"/>
      <c r="LX451" s="63"/>
      <c r="LY451" s="63"/>
      <c r="LZ451" s="63"/>
      <c r="MA451" s="63"/>
      <c r="MB451" s="63"/>
      <c r="MC451" s="63"/>
      <c r="MD451" s="63"/>
      <c r="ME451" s="63"/>
      <c r="MF451" s="63"/>
      <c r="MG451" s="63"/>
      <c r="MH451" s="63"/>
      <c r="MI451" s="63"/>
      <c r="MJ451" s="63"/>
      <c r="MK451" s="63"/>
      <c r="ML451" s="63"/>
      <c r="MM451" s="63"/>
      <c r="MN451" s="63"/>
      <c r="MO451" s="63"/>
      <c r="MP451" s="63"/>
      <c r="MQ451" s="63"/>
      <c r="MR451" s="63"/>
      <c r="MS451" s="63"/>
      <c r="MT451" s="63"/>
      <c r="MU451" s="63"/>
      <c r="MV451" s="63"/>
      <c r="MW451" s="63"/>
      <c r="MX451" s="63"/>
      <c r="MY451" s="63"/>
      <c r="MZ451" s="63"/>
      <c r="NA451" s="63"/>
      <c r="NB451" s="63"/>
      <c r="NC451" s="63"/>
      <c r="ND451" s="63"/>
      <c r="NE451" s="63"/>
      <c r="NF451" s="63"/>
      <c r="NG451" s="63"/>
      <c r="NH451" s="63"/>
      <c r="NI451" s="63"/>
      <c r="NJ451" s="63"/>
      <c r="NK451" s="63"/>
      <c r="NL451" s="63"/>
      <c r="NM451" s="63"/>
      <c r="NN451" s="63"/>
      <c r="NO451" s="63"/>
      <c r="NP451" s="63"/>
      <c r="NQ451" s="63"/>
      <c r="NR451" s="63"/>
      <c r="NS451" s="63"/>
      <c r="NT451" s="63"/>
      <c r="NU451" s="63"/>
      <c r="NV451" s="63"/>
      <c r="NW451" s="63"/>
      <c r="NX451" s="63"/>
      <c r="NY451" s="63"/>
      <c r="NZ451" s="63"/>
      <c r="OA451" s="63"/>
      <c r="OB451" s="63"/>
      <c r="OC451" s="63"/>
      <c r="OD451" s="63"/>
      <c r="OE451" s="63"/>
      <c r="OF451" s="63"/>
      <c r="OG451" s="63"/>
      <c r="OH451" s="63"/>
      <c r="OI451" s="63"/>
      <c r="OJ451" s="63"/>
      <c r="OK451" s="63"/>
      <c r="OL451" s="63"/>
      <c r="OM451" s="63"/>
      <c r="ON451" s="63"/>
      <c r="OO451" s="63"/>
      <c r="OP451" s="63"/>
      <c r="OQ451" s="63"/>
      <c r="OR451" s="63"/>
      <c r="OS451" s="63"/>
      <c r="OT451" s="63"/>
      <c r="OU451" s="63"/>
      <c r="OV451" s="63"/>
      <c r="OW451" s="63"/>
      <c r="OX451" s="63"/>
      <c r="OY451" s="63"/>
      <c r="OZ451" s="63"/>
      <c r="PA451" s="63"/>
      <c r="PB451" s="63"/>
      <c r="PC451" s="63"/>
      <c r="PD451" s="63"/>
      <c r="PE451" s="63"/>
      <c r="PF451" s="63"/>
      <c r="PG451" s="63"/>
      <c r="PH451" s="63"/>
      <c r="PI451" s="63"/>
      <c r="PJ451" s="63"/>
      <c r="PK451" s="63"/>
      <c r="PL451" s="63"/>
      <c r="PM451" s="63"/>
      <c r="PN451" s="63"/>
      <c r="PO451" s="63"/>
      <c r="PP451" s="63"/>
      <c r="PQ451" s="63"/>
      <c r="PR451" s="63"/>
      <c r="PS451" s="63"/>
      <c r="PT451" s="63"/>
      <c r="PU451" s="63"/>
      <c r="PV451" s="63"/>
      <c r="PW451" s="63"/>
      <c r="PX451" s="63"/>
      <c r="PY451" s="63"/>
      <c r="PZ451" s="63"/>
      <c r="QA451" s="63"/>
      <c r="QB451" s="63"/>
      <c r="QC451" s="63"/>
      <c r="QD451" s="63"/>
      <c r="QE451" s="63"/>
      <c r="QF451" s="63"/>
      <c r="QG451" s="63"/>
      <c r="QH451" s="63"/>
      <c r="QI451" s="63"/>
      <c r="QJ451" s="63"/>
      <c r="QK451" s="63"/>
      <c r="QL451" s="63"/>
      <c r="QM451" s="63"/>
      <c r="QN451" s="63"/>
      <c r="QO451" s="63"/>
      <c r="QP451" s="63"/>
      <c r="QQ451" s="63"/>
      <c r="QR451" s="63"/>
      <c r="QS451" s="63"/>
      <c r="QT451" s="63"/>
      <c r="QU451" s="63"/>
      <c r="QV451" s="63"/>
      <c r="QW451" s="63"/>
      <c r="QX451" s="63"/>
      <c r="QY451" s="63"/>
      <c r="QZ451" s="63"/>
      <c r="RA451" s="63"/>
      <c r="RB451" s="63"/>
      <c r="RC451" s="63"/>
    </row>
    <row r="452" spans="1:471" x14ac:dyDescent="0.25">
      <c r="A452" s="104"/>
      <c r="B452" s="67" t="s">
        <v>17</v>
      </c>
      <c r="C452" s="110"/>
      <c r="D452" s="73">
        <v>15</v>
      </c>
      <c r="E452" s="105">
        <v>15</v>
      </c>
      <c r="F452" s="194"/>
      <c r="G452" s="109"/>
      <c r="H452" s="72"/>
      <c r="I452" s="108"/>
      <c r="J452" s="90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63"/>
      <c r="CB452" s="63"/>
      <c r="CC452" s="63"/>
      <c r="CD452" s="63"/>
      <c r="CE452" s="63"/>
      <c r="CF452" s="63"/>
      <c r="CG452" s="63"/>
      <c r="CH452" s="63"/>
      <c r="CI452" s="63"/>
      <c r="CJ452" s="63"/>
      <c r="CK452" s="63"/>
      <c r="CL452" s="63"/>
      <c r="CM452" s="63"/>
      <c r="CN452" s="63"/>
      <c r="CO452" s="63"/>
      <c r="CP452" s="63"/>
      <c r="CQ452" s="63"/>
      <c r="CR452" s="63"/>
      <c r="CS452" s="63"/>
      <c r="CT452" s="63"/>
      <c r="CU452" s="63"/>
      <c r="CV452" s="63"/>
      <c r="CW452" s="63"/>
      <c r="CX452" s="63"/>
      <c r="CY452" s="63"/>
      <c r="CZ452" s="63"/>
      <c r="DA452" s="63"/>
      <c r="DB452" s="63"/>
      <c r="DC452" s="63"/>
      <c r="DD452" s="63"/>
      <c r="DE452" s="63"/>
      <c r="DF452" s="63"/>
      <c r="DG452" s="63"/>
      <c r="DH452" s="63"/>
      <c r="DI452" s="63"/>
      <c r="DJ452" s="63"/>
      <c r="DK452" s="63"/>
      <c r="DL452" s="63"/>
      <c r="DM452" s="63"/>
      <c r="DN452" s="63"/>
      <c r="DO452" s="63"/>
      <c r="DP452" s="63"/>
      <c r="DQ452" s="63"/>
      <c r="DR452" s="63"/>
      <c r="DS452" s="63"/>
      <c r="DT452" s="63"/>
      <c r="DU452" s="63"/>
      <c r="DV452" s="63"/>
      <c r="DW452" s="63"/>
      <c r="DX452" s="63"/>
      <c r="DY452" s="63"/>
      <c r="DZ452" s="63"/>
      <c r="EA452" s="63"/>
      <c r="EB452" s="63"/>
      <c r="EC452" s="63"/>
      <c r="ED452" s="63"/>
      <c r="EE452" s="63"/>
      <c r="EF452" s="63"/>
      <c r="EG452" s="63"/>
      <c r="EH452" s="63"/>
      <c r="EI452" s="63"/>
      <c r="EJ452" s="63"/>
      <c r="EK452" s="63"/>
      <c r="EL452" s="63"/>
      <c r="EM452" s="63"/>
      <c r="EN452" s="63"/>
      <c r="EO452" s="63"/>
      <c r="EP452" s="63"/>
      <c r="EQ452" s="63"/>
      <c r="ER452" s="63"/>
      <c r="ES452" s="63"/>
      <c r="ET452" s="63"/>
      <c r="EU452" s="63"/>
      <c r="EV452" s="63"/>
      <c r="EW452" s="63"/>
      <c r="EX452" s="63"/>
      <c r="EY452" s="63"/>
      <c r="EZ452" s="63"/>
      <c r="FA452" s="63"/>
      <c r="FB452" s="63"/>
      <c r="FC452" s="63"/>
      <c r="FD452" s="63"/>
      <c r="FE452" s="63"/>
      <c r="FF452" s="63"/>
      <c r="FG452" s="63"/>
      <c r="FH452" s="63"/>
      <c r="FI452" s="63"/>
      <c r="FJ452" s="63"/>
      <c r="FK452" s="63"/>
      <c r="FL452" s="63"/>
      <c r="FM452" s="63"/>
      <c r="FN452" s="63"/>
      <c r="FO452" s="63"/>
      <c r="FP452" s="63"/>
      <c r="FQ452" s="63"/>
      <c r="FR452" s="63"/>
      <c r="FS452" s="63"/>
      <c r="FT452" s="63"/>
      <c r="FU452" s="63"/>
      <c r="FV452" s="63"/>
      <c r="FW452" s="63"/>
      <c r="FX452" s="63"/>
      <c r="FY452" s="63"/>
      <c r="FZ452" s="63"/>
      <c r="GA452" s="63"/>
      <c r="GB452" s="63"/>
      <c r="GC452" s="63"/>
      <c r="GD452" s="63"/>
      <c r="GE452" s="63"/>
      <c r="GF452" s="63"/>
      <c r="GG452" s="63"/>
      <c r="GH452" s="63"/>
      <c r="GI452" s="63"/>
      <c r="GJ452" s="63"/>
      <c r="GK452" s="63"/>
      <c r="GL452" s="63"/>
      <c r="GM452" s="63"/>
      <c r="GN452" s="63"/>
      <c r="GO452" s="63"/>
      <c r="GP452" s="63"/>
      <c r="GQ452" s="63"/>
      <c r="GR452" s="63"/>
      <c r="GS452" s="63"/>
      <c r="GT452" s="63"/>
      <c r="GU452" s="63"/>
      <c r="GV452" s="63"/>
      <c r="GW452" s="63"/>
      <c r="GX452" s="63"/>
      <c r="GY452" s="63"/>
      <c r="GZ452" s="63"/>
      <c r="HA452" s="63"/>
      <c r="HB452" s="63"/>
      <c r="HC452" s="63"/>
      <c r="HD452" s="63"/>
      <c r="HE452" s="63"/>
      <c r="HF452" s="63"/>
      <c r="HG452" s="63"/>
      <c r="HH452" s="63"/>
      <c r="HI452" s="63"/>
      <c r="HJ452" s="63"/>
      <c r="HK452" s="63"/>
      <c r="HL452" s="63"/>
      <c r="HM452" s="63"/>
      <c r="HN452" s="63"/>
      <c r="HO452" s="63"/>
      <c r="HP452" s="63"/>
      <c r="HQ452" s="63"/>
      <c r="HR452" s="63"/>
      <c r="HS452" s="63"/>
      <c r="HT452" s="63"/>
      <c r="HU452" s="63"/>
      <c r="HV452" s="63"/>
      <c r="HW452" s="63"/>
      <c r="HX452" s="63"/>
      <c r="HY452" s="63"/>
      <c r="HZ452" s="63"/>
      <c r="IA452" s="63"/>
      <c r="IB452" s="63"/>
      <c r="IC452" s="63"/>
      <c r="ID452" s="63"/>
      <c r="IE452" s="63"/>
      <c r="IF452" s="63"/>
      <c r="IG452" s="63"/>
      <c r="IH452" s="63"/>
      <c r="II452" s="63"/>
      <c r="IJ452" s="63"/>
      <c r="IK452" s="63"/>
      <c r="IL452" s="63"/>
      <c r="IM452" s="63"/>
      <c r="IN452" s="63"/>
      <c r="IO452" s="63"/>
      <c r="IP452" s="63"/>
      <c r="IQ452" s="63"/>
      <c r="IR452" s="63"/>
      <c r="IS452" s="63"/>
      <c r="IT452" s="63"/>
      <c r="IU452" s="63"/>
      <c r="IV452" s="63"/>
      <c r="IW452" s="63"/>
      <c r="IX452" s="63"/>
      <c r="IY452" s="63"/>
      <c r="IZ452" s="63"/>
      <c r="JA452" s="63"/>
      <c r="JB452" s="63"/>
      <c r="JC452" s="63"/>
      <c r="JD452" s="63"/>
      <c r="JE452" s="63"/>
      <c r="JF452" s="63"/>
      <c r="JG452" s="63"/>
      <c r="JH452" s="63"/>
      <c r="JI452" s="63"/>
      <c r="JJ452" s="63"/>
      <c r="JK452" s="63"/>
      <c r="JL452" s="63"/>
      <c r="JM452" s="63"/>
      <c r="JN452" s="63"/>
      <c r="JO452" s="63"/>
      <c r="JP452" s="63"/>
      <c r="JQ452" s="63"/>
      <c r="JR452" s="63"/>
      <c r="JS452" s="63"/>
      <c r="JT452" s="63"/>
      <c r="JU452" s="63"/>
      <c r="JV452" s="63"/>
      <c r="JW452" s="63"/>
      <c r="JX452" s="63"/>
      <c r="JY452" s="63"/>
      <c r="JZ452" s="63"/>
      <c r="KA452" s="63"/>
      <c r="KB452" s="63"/>
      <c r="KC452" s="63"/>
      <c r="KD452" s="63"/>
      <c r="KE452" s="63"/>
      <c r="KF452" s="63"/>
      <c r="KG452" s="63"/>
      <c r="KH452" s="63"/>
      <c r="KI452" s="63"/>
      <c r="KJ452" s="63"/>
      <c r="KK452" s="63"/>
      <c r="KL452" s="63"/>
      <c r="KM452" s="63"/>
      <c r="KN452" s="63"/>
      <c r="KO452" s="63"/>
      <c r="KP452" s="63"/>
      <c r="KQ452" s="63"/>
      <c r="KR452" s="63"/>
      <c r="KS452" s="63"/>
      <c r="KT452" s="63"/>
      <c r="KU452" s="63"/>
      <c r="KV452" s="63"/>
      <c r="KW452" s="63"/>
      <c r="KX452" s="63"/>
      <c r="KY452" s="63"/>
      <c r="KZ452" s="63"/>
      <c r="LA452" s="63"/>
      <c r="LB452" s="63"/>
      <c r="LC452" s="63"/>
      <c r="LD452" s="63"/>
      <c r="LE452" s="63"/>
      <c r="LF452" s="63"/>
      <c r="LG452" s="63"/>
      <c r="LH452" s="63"/>
      <c r="LI452" s="63"/>
      <c r="LJ452" s="63"/>
      <c r="LK452" s="63"/>
      <c r="LL452" s="63"/>
      <c r="LM452" s="63"/>
      <c r="LN452" s="63"/>
      <c r="LO452" s="63"/>
      <c r="LP452" s="63"/>
      <c r="LQ452" s="63"/>
      <c r="LR452" s="63"/>
      <c r="LS452" s="63"/>
      <c r="LT452" s="63"/>
      <c r="LU452" s="63"/>
      <c r="LV452" s="63"/>
      <c r="LW452" s="63"/>
      <c r="LX452" s="63"/>
      <c r="LY452" s="63"/>
      <c r="LZ452" s="63"/>
      <c r="MA452" s="63"/>
      <c r="MB452" s="63"/>
      <c r="MC452" s="63"/>
      <c r="MD452" s="63"/>
      <c r="ME452" s="63"/>
      <c r="MF452" s="63"/>
      <c r="MG452" s="63"/>
      <c r="MH452" s="63"/>
      <c r="MI452" s="63"/>
      <c r="MJ452" s="63"/>
      <c r="MK452" s="63"/>
      <c r="ML452" s="63"/>
      <c r="MM452" s="63"/>
      <c r="MN452" s="63"/>
      <c r="MO452" s="63"/>
      <c r="MP452" s="63"/>
      <c r="MQ452" s="63"/>
      <c r="MR452" s="63"/>
      <c r="MS452" s="63"/>
      <c r="MT452" s="63"/>
      <c r="MU452" s="63"/>
      <c r="MV452" s="63"/>
      <c r="MW452" s="63"/>
      <c r="MX452" s="63"/>
      <c r="MY452" s="63"/>
      <c r="MZ452" s="63"/>
      <c r="NA452" s="63"/>
      <c r="NB452" s="63"/>
      <c r="NC452" s="63"/>
      <c r="ND452" s="63"/>
      <c r="NE452" s="63"/>
      <c r="NF452" s="63"/>
      <c r="NG452" s="63"/>
      <c r="NH452" s="63"/>
      <c r="NI452" s="63"/>
      <c r="NJ452" s="63"/>
      <c r="NK452" s="63"/>
      <c r="NL452" s="63"/>
      <c r="NM452" s="63"/>
      <c r="NN452" s="63"/>
      <c r="NO452" s="63"/>
      <c r="NP452" s="63"/>
      <c r="NQ452" s="63"/>
      <c r="NR452" s="63"/>
      <c r="NS452" s="63"/>
      <c r="NT452" s="63"/>
      <c r="NU452" s="63"/>
      <c r="NV452" s="63"/>
      <c r="NW452" s="63"/>
      <c r="NX452" s="63"/>
      <c r="NY452" s="63"/>
      <c r="NZ452" s="63"/>
      <c r="OA452" s="63"/>
      <c r="OB452" s="63"/>
      <c r="OC452" s="63"/>
      <c r="OD452" s="63"/>
      <c r="OE452" s="63"/>
      <c r="OF452" s="63"/>
      <c r="OG452" s="63"/>
      <c r="OH452" s="63"/>
      <c r="OI452" s="63"/>
      <c r="OJ452" s="63"/>
      <c r="OK452" s="63"/>
      <c r="OL452" s="63"/>
      <c r="OM452" s="63"/>
      <c r="ON452" s="63"/>
      <c r="OO452" s="63"/>
      <c r="OP452" s="63"/>
      <c r="OQ452" s="63"/>
      <c r="OR452" s="63"/>
      <c r="OS452" s="63"/>
      <c r="OT452" s="63"/>
      <c r="OU452" s="63"/>
      <c r="OV452" s="63"/>
      <c r="OW452" s="63"/>
      <c r="OX452" s="63"/>
      <c r="OY452" s="63"/>
      <c r="OZ452" s="63"/>
      <c r="PA452" s="63"/>
      <c r="PB452" s="63"/>
      <c r="PC452" s="63"/>
      <c r="PD452" s="63"/>
      <c r="PE452" s="63"/>
      <c r="PF452" s="63"/>
      <c r="PG452" s="63"/>
      <c r="PH452" s="63"/>
      <c r="PI452" s="63"/>
      <c r="PJ452" s="63"/>
      <c r="PK452" s="63"/>
      <c r="PL452" s="63"/>
      <c r="PM452" s="63"/>
      <c r="PN452" s="63"/>
      <c r="PO452" s="63"/>
      <c r="PP452" s="63"/>
      <c r="PQ452" s="63"/>
      <c r="PR452" s="63"/>
      <c r="PS452" s="63"/>
      <c r="PT452" s="63"/>
      <c r="PU452" s="63"/>
      <c r="PV452" s="63"/>
      <c r="PW452" s="63"/>
      <c r="PX452" s="63"/>
      <c r="PY452" s="63"/>
      <c r="PZ452" s="63"/>
      <c r="QA452" s="63"/>
      <c r="QB452" s="63"/>
      <c r="QC452" s="63"/>
      <c r="QD452" s="63"/>
      <c r="QE452" s="63"/>
      <c r="QF452" s="63"/>
      <c r="QG452" s="63"/>
      <c r="QH452" s="63"/>
      <c r="QI452" s="63"/>
      <c r="QJ452" s="63"/>
      <c r="QK452" s="63"/>
      <c r="QL452" s="63"/>
      <c r="QM452" s="63"/>
      <c r="QN452" s="63"/>
      <c r="QO452" s="63"/>
      <c r="QP452" s="63"/>
      <c r="QQ452" s="63"/>
      <c r="QR452" s="63"/>
      <c r="QS452" s="63"/>
      <c r="QT452" s="63"/>
      <c r="QU452" s="63"/>
      <c r="QV452" s="63"/>
      <c r="QW452" s="63"/>
      <c r="QX452" s="63"/>
      <c r="QY452" s="63"/>
      <c r="QZ452" s="63"/>
      <c r="RA452" s="63"/>
      <c r="RB452" s="63"/>
      <c r="RC452" s="63"/>
    </row>
    <row r="453" spans="1:471" x14ac:dyDescent="0.25">
      <c r="A453" s="104"/>
      <c r="B453" s="67" t="s">
        <v>96</v>
      </c>
      <c r="C453" s="110"/>
      <c r="D453" s="73"/>
      <c r="E453" s="105">
        <v>20</v>
      </c>
      <c r="F453" s="194"/>
      <c r="G453" s="109"/>
      <c r="H453" s="72"/>
      <c r="I453" s="108"/>
      <c r="J453" s="90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63"/>
      <c r="CB453" s="63"/>
      <c r="CC453" s="63"/>
      <c r="CD453" s="63"/>
      <c r="CE453" s="63"/>
      <c r="CF453" s="63"/>
      <c r="CG453" s="63"/>
      <c r="CH453" s="63"/>
      <c r="CI453" s="63"/>
      <c r="CJ453" s="63"/>
      <c r="CK453" s="63"/>
      <c r="CL453" s="63"/>
      <c r="CM453" s="63"/>
      <c r="CN453" s="63"/>
      <c r="CO453" s="63"/>
      <c r="CP453" s="63"/>
      <c r="CQ453" s="63"/>
      <c r="CR453" s="63"/>
      <c r="CS453" s="63"/>
      <c r="CT453" s="63"/>
      <c r="CU453" s="63"/>
      <c r="CV453" s="63"/>
      <c r="CW453" s="63"/>
      <c r="CX453" s="63"/>
      <c r="CY453" s="63"/>
      <c r="CZ453" s="63"/>
      <c r="DA453" s="63"/>
      <c r="DB453" s="63"/>
      <c r="DC453" s="63"/>
      <c r="DD453" s="63"/>
      <c r="DE453" s="63"/>
      <c r="DF453" s="63"/>
      <c r="DG453" s="63"/>
      <c r="DH453" s="63"/>
      <c r="DI453" s="63"/>
      <c r="DJ453" s="63"/>
      <c r="DK453" s="63"/>
      <c r="DL453" s="63"/>
      <c r="DM453" s="63"/>
      <c r="DN453" s="63"/>
      <c r="DO453" s="63"/>
      <c r="DP453" s="63"/>
      <c r="DQ453" s="63"/>
      <c r="DR453" s="63"/>
      <c r="DS453" s="63"/>
      <c r="DT453" s="63"/>
      <c r="DU453" s="63"/>
      <c r="DV453" s="63"/>
      <c r="DW453" s="63"/>
      <c r="DX453" s="63"/>
      <c r="DY453" s="63"/>
      <c r="DZ453" s="63"/>
      <c r="EA453" s="63"/>
      <c r="EB453" s="63"/>
      <c r="EC453" s="63"/>
      <c r="ED453" s="63"/>
      <c r="EE453" s="63"/>
      <c r="EF453" s="63"/>
      <c r="EG453" s="63"/>
      <c r="EH453" s="63"/>
      <c r="EI453" s="63"/>
      <c r="EJ453" s="63"/>
      <c r="EK453" s="63"/>
      <c r="EL453" s="63"/>
      <c r="EM453" s="63"/>
      <c r="EN453" s="63"/>
      <c r="EO453" s="63"/>
      <c r="EP453" s="63"/>
      <c r="EQ453" s="63"/>
      <c r="ER453" s="63"/>
      <c r="ES453" s="63"/>
      <c r="ET453" s="63"/>
      <c r="EU453" s="63"/>
      <c r="EV453" s="63"/>
      <c r="EW453" s="63"/>
      <c r="EX453" s="63"/>
      <c r="EY453" s="63"/>
      <c r="EZ453" s="63"/>
      <c r="FA453" s="63"/>
      <c r="FB453" s="63"/>
      <c r="FC453" s="63"/>
      <c r="FD453" s="63"/>
      <c r="FE453" s="63"/>
      <c r="FF453" s="63"/>
      <c r="FG453" s="63"/>
      <c r="FH453" s="63"/>
      <c r="FI453" s="63"/>
      <c r="FJ453" s="63"/>
      <c r="FK453" s="63"/>
      <c r="FL453" s="63"/>
      <c r="FM453" s="63"/>
      <c r="FN453" s="63"/>
      <c r="FO453" s="63"/>
      <c r="FP453" s="63"/>
      <c r="FQ453" s="63"/>
      <c r="FR453" s="63"/>
      <c r="FS453" s="63"/>
      <c r="FT453" s="63"/>
      <c r="FU453" s="63"/>
      <c r="FV453" s="63"/>
      <c r="FW453" s="63"/>
      <c r="FX453" s="63"/>
      <c r="FY453" s="63"/>
      <c r="FZ453" s="63"/>
      <c r="GA453" s="63"/>
      <c r="GB453" s="63"/>
      <c r="GC453" s="63"/>
      <c r="GD453" s="63"/>
      <c r="GE453" s="63"/>
      <c r="GF453" s="63"/>
      <c r="GG453" s="63"/>
      <c r="GH453" s="63"/>
      <c r="GI453" s="63"/>
      <c r="GJ453" s="63"/>
      <c r="GK453" s="63"/>
      <c r="GL453" s="63"/>
      <c r="GM453" s="63"/>
      <c r="GN453" s="63"/>
      <c r="GO453" s="63"/>
      <c r="GP453" s="63"/>
      <c r="GQ453" s="63"/>
      <c r="GR453" s="63"/>
      <c r="GS453" s="63"/>
      <c r="GT453" s="63"/>
      <c r="GU453" s="63"/>
      <c r="GV453" s="63"/>
      <c r="GW453" s="63"/>
      <c r="GX453" s="63"/>
      <c r="GY453" s="63"/>
      <c r="GZ453" s="63"/>
      <c r="HA453" s="63"/>
      <c r="HB453" s="63"/>
      <c r="HC453" s="63"/>
      <c r="HD453" s="63"/>
      <c r="HE453" s="63"/>
      <c r="HF453" s="63"/>
      <c r="HG453" s="63"/>
      <c r="HH453" s="63"/>
      <c r="HI453" s="63"/>
      <c r="HJ453" s="63"/>
      <c r="HK453" s="63"/>
      <c r="HL453" s="63"/>
      <c r="HM453" s="63"/>
      <c r="HN453" s="63"/>
      <c r="HO453" s="63"/>
      <c r="HP453" s="63"/>
      <c r="HQ453" s="63"/>
      <c r="HR453" s="63"/>
      <c r="HS453" s="63"/>
      <c r="HT453" s="63"/>
      <c r="HU453" s="63"/>
      <c r="HV453" s="63"/>
      <c r="HW453" s="63"/>
      <c r="HX453" s="63"/>
      <c r="HY453" s="63"/>
      <c r="HZ453" s="63"/>
      <c r="IA453" s="63"/>
      <c r="IB453" s="63"/>
      <c r="IC453" s="63"/>
      <c r="ID453" s="63"/>
      <c r="IE453" s="63"/>
      <c r="IF453" s="63"/>
      <c r="IG453" s="63"/>
      <c r="IH453" s="63"/>
      <c r="II453" s="63"/>
      <c r="IJ453" s="63"/>
      <c r="IK453" s="63"/>
      <c r="IL453" s="63"/>
      <c r="IM453" s="63"/>
      <c r="IN453" s="63"/>
      <c r="IO453" s="63"/>
      <c r="IP453" s="63"/>
      <c r="IQ453" s="63"/>
      <c r="IR453" s="63"/>
      <c r="IS453" s="63"/>
      <c r="IT453" s="63"/>
      <c r="IU453" s="63"/>
      <c r="IV453" s="63"/>
      <c r="IW453" s="63"/>
      <c r="IX453" s="63"/>
      <c r="IY453" s="63"/>
      <c r="IZ453" s="63"/>
      <c r="JA453" s="63"/>
      <c r="JB453" s="63"/>
      <c r="JC453" s="63"/>
      <c r="JD453" s="63"/>
      <c r="JE453" s="63"/>
      <c r="JF453" s="63"/>
      <c r="JG453" s="63"/>
      <c r="JH453" s="63"/>
      <c r="JI453" s="63"/>
      <c r="JJ453" s="63"/>
      <c r="JK453" s="63"/>
      <c r="JL453" s="63"/>
      <c r="JM453" s="63"/>
      <c r="JN453" s="63"/>
      <c r="JO453" s="63"/>
      <c r="JP453" s="63"/>
      <c r="JQ453" s="63"/>
      <c r="JR453" s="63"/>
      <c r="JS453" s="63"/>
      <c r="JT453" s="63"/>
      <c r="JU453" s="63"/>
      <c r="JV453" s="63"/>
      <c r="JW453" s="63"/>
      <c r="JX453" s="63"/>
      <c r="JY453" s="63"/>
      <c r="JZ453" s="63"/>
      <c r="KA453" s="63"/>
      <c r="KB453" s="63"/>
      <c r="KC453" s="63"/>
      <c r="KD453" s="63"/>
      <c r="KE453" s="63"/>
      <c r="KF453" s="63"/>
      <c r="KG453" s="63"/>
      <c r="KH453" s="63"/>
      <c r="KI453" s="63"/>
      <c r="KJ453" s="63"/>
      <c r="KK453" s="63"/>
      <c r="KL453" s="63"/>
      <c r="KM453" s="63"/>
      <c r="KN453" s="63"/>
      <c r="KO453" s="63"/>
      <c r="KP453" s="63"/>
      <c r="KQ453" s="63"/>
      <c r="KR453" s="63"/>
      <c r="KS453" s="63"/>
      <c r="KT453" s="63"/>
      <c r="KU453" s="63"/>
      <c r="KV453" s="63"/>
      <c r="KW453" s="63"/>
      <c r="KX453" s="63"/>
      <c r="KY453" s="63"/>
      <c r="KZ453" s="63"/>
      <c r="LA453" s="63"/>
      <c r="LB453" s="63"/>
      <c r="LC453" s="63"/>
      <c r="LD453" s="63"/>
      <c r="LE453" s="63"/>
      <c r="LF453" s="63"/>
      <c r="LG453" s="63"/>
      <c r="LH453" s="63"/>
      <c r="LI453" s="63"/>
      <c r="LJ453" s="63"/>
      <c r="LK453" s="63"/>
      <c r="LL453" s="63"/>
      <c r="LM453" s="63"/>
      <c r="LN453" s="63"/>
      <c r="LO453" s="63"/>
      <c r="LP453" s="63"/>
      <c r="LQ453" s="63"/>
      <c r="LR453" s="63"/>
      <c r="LS453" s="63"/>
      <c r="LT453" s="63"/>
      <c r="LU453" s="63"/>
      <c r="LV453" s="63"/>
      <c r="LW453" s="63"/>
      <c r="LX453" s="63"/>
      <c r="LY453" s="63"/>
      <c r="LZ453" s="63"/>
      <c r="MA453" s="63"/>
      <c r="MB453" s="63"/>
      <c r="MC453" s="63"/>
      <c r="MD453" s="63"/>
      <c r="ME453" s="63"/>
      <c r="MF453" s="63"/>
      <c r="MG453" s="63"/>
      <c r="MH453" s="63"/>
      <c r="MI453" s="63"/>
      <c r="MJ453" s="63"/>
      <c r="MK453" s="63"/>
      <c r="ML453" s="63"/>
      <c r="MM453" s="63"/>
      <c r="MN453" s="63"/>
      <c r="MO453" s="63"/>
      <c r="MP453" s="63"/>
      <c r="MQ453" s="63"/>
      <c r="MR453" s="63"/>
      <c r="MS453" s="63"/>
      <c r="MT453" s="63"/>
      <c r="MU453" s="63"/>
      <c r="MV453" s="63"/>
      <c r="MW453" s="63"/>
      <c r="MX453" s="63"/>
      <c r="MY453" s="63"/>
      <c r="MZ453" s="63"/>
      <c r="NA453" s="63"/>
      <c r="NB453" s="63"/>
      <c r="NC453" s="63"/>
      <c r="ND453" s="63"/>
      <c r="NE453" s="63"/>
      <c r="NF453" s="63"/>
      <c r="NG453" s="63"/>
      <c r="NH453" s="63"/>
      <c r="NI453" s="63"/>
      <c r="NJ453" s="63"/>
      <c r="NK453" s="63"/>
      <c r="NL453" s="63"/>
      <c r="NM453" s="63"/>
      <c r="NN453" s="63"/>
      <c r="NO453" s="63"/>
      <c r="NP453" s="63"/>
      <c r="NQ453" s="63"/>
      <c r="NR453" s="63"/>
      <c r="NS453" s="63"/>
      <c r="NT453" s="63"/>
      <c r="NU453" s="63"/>
      <c r="NV453" s="63"/>
      <c r="NW453" s="63"/>
      <c r="NX453" s="63"/>
      <c r="NY453" s="63"/>
      <c r="NZ453" s="63"/>
      <c r="OA453" s="63"/>
      <c r="OB453" s="63"/>
      <c r="OC453" s="63"/>
      <c r="OD453" s="63"/>
      <c r="OE453" s="63"/>
      <c r="OF453" s="63"/>
      <c r="OG453" s="63"/>
      <c r="OH453" s="63"/>
      <c r="OI453" s="63"/>
      <c r="OJ453" s="63"/>
      <c r="OK453" s="63"/>
      <c r="OL453" s="63"/>
      <c r="OM453" s="63"/>
      <c r="ON453" s="63"/>
      <c r="OO453" s="63"/>
      <c r="OP453" s="63"/>
      <c r="OQ453" s="63"/>
      <c r="OR453" s="63"/>
      <c r="OS453" s="63"/>
      <c r="OT453" s="63"/>
      <c r="OU453" s="63"/>
      <c r="OV453" s="63"/>
      <c r="OW453" s="63"/>
      <c r="OX453" s="63"/>
      <c r="OY453" s="63"/>
      <c r="OZ453" s="63"/>
      <c r="PA453" s="63"/>
      <c r="PB453" s="63"/>
      <c r="PC453" s="63"/>
      <c r="PD453" s="63"/>
      <c r="PE453" s="63"/>
      <c r="PF453" s="63"/>
      <c r="PG453" s="63"/>
      <c r="PH453" s="63"/>
      <c r="PI453" s="63"/>
      <c r="PJ453" s="63"/>
      <c r="PK453" s="63"/>
      <c r="PL453" s="63"/>
      <c r="PM453" s="63"/>
      <c r="PN453" s="63"/>
      <c r="PO453" s="63"/>
      <c r="PP453" s="63"/>
      <c r="PQ453" s="63"/>
      <c r="PR453" s="63"/>
      <c r="PS453" s="63"/>
      <c r="PT453" s="63"/>
      <c r="PU453" s="63"/>
      <c r="PV453" s="63"/>
      <c r="PW453" s="63"/>
      <c r="PX453" s="63"/>
      <c r="PY453" s="63"/>
      <c r="PZ453" s="63"/>
      <c r="QA453" s="63"/>
      <c r="QB453" s="63"/>
      <c r="QC453" s="63"/>
      <c r="QD453" s="63"/>
      <c r="QE453" s="63"/>
      <c r="QF453" s="63"/>
      <c r="QG453" s="63"/>
      <c r="QH453" s="63"/>
      <c r="QI453" s="63"/>
      <c r="QJ453" s="63"/>
      <c r="QK453" s="63"/>
      <c r="QL453" s="63"/>
      <c r="QM453" s="63"/>
      <c r="QN453" s="63"/>
      <c r="QO453" s="63"/>
      <c r="QP453" s="63"/>
      <c r="QQ453" s="63"/>
      <c r="QR453" s="63"/>
      <c r="QS453" s="63"/>
      <c r="QT453" s="63"/>
      <c r="QU453" s="63"/>
      <c r="QV453" s="63"/>
      <c r="QW453" s="63"/>
      <c r="QX453" s="63"/>
      <c r="QY453" s="63"/>
      <c r="QZ453" s="63"/>
      <c r="RA453" s="63"/>
      <c r="RB453" s="63"/>
      <c r="RC453" s="63"/>
    </row>
    <row r="454" spans="1:471" s="35" customFormat="1" x14ac:dyDescent="0.25">
      <c r="A454" s="104" t="s">
        <v>164</v>
      </c>
      <c r="B454" s="67"/>
      <c r="C454" s="105" t="s">
        <v>276</v>
      </c>
      <c r="D454" s="106"/>
      <c r="E454" s="107"/>
      <c r="F454" s="108">
        <v>0.06</v>
      </c>
      <c r="G454" s="109">
        <v>0.02</v>
      </c>
      <c r="H454" s="72">
        <v>4.99</v>
      </c>
      <c r="I454" s="109">
        <v>20</v>
      </c>
      <c r="J454" s="90" t="s">
        <v>274</v>
      </c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  <c r="BH454" s="27"/>
      <c r="BI454" s="27"/>
      <c r="BJ454" s="27"/>
      <c r="BK454" s="27"/>
      <c r="BL454" s="27"/>
      <c r="BM454" s="27"/>
      <c r="BN454" s="27"/>
      <c r="BO454" s="27"/>
      <c r="BP454" s="27"/>
      <c r="BQ454" s="27"/>
      <c r="BR454" s="27"/>
      <c r="BS454" s="27"/>
      <c r="BT454" s="27"/>
      <c r="BU454" s="27"/>
      <c r="BV454" s="27"/>
      <c r="BW454" s="27"/>
      <c r="BX454" s="27"/>
      <c r="BY454" s="27"/>
      <c r="BZ454" s="27"/>
      <c r="CA454" s="27"/>
      <c r="CB454" s="27"/>
      <c r="CC454" s="27"/>
      <c r="CD454" s="27"/>
      <c r="CE454" s="27"/>
      <c r="CF454" s="27"/>
      <c r="CG454" s="27"/>
      <c r="CH454" s="27"/>
      <c r="CI454" s="27"/>
      <c r="CJ454" s="27"/>
      <c r="CK454" s="27"/>
      <c r="CL454" s="27"/>
      <c r="CM454" s="27"/>
      <c r="CN454" s="27"/>
      <c r="CO454" s="27"/>
      <c r="CP454" s="27"/>
      <c r="CQ454" s="27"/>
      <c r="CR454" s="27"/>
      <c r="CS454" s="27"/>
      <c r="CT454" s="27"/>
      <c r="CU454" s="27"/>
      <c r="CV454" s="27"/>
      <c r="CW454" s="27"/>
      <c r="CX454" s="27"/>
      <c r="CY454" s="27"/>
      <c r="CZ454" s="27"/>
      <c r="DA454" s="27"/>
      <c r="DB454" s="27"/>
      <c r="DC454" s="27"/>
      <c r="DD454" s="27"/>
      <c r="DE454" s="27"/>
      <c r="DF454" s="27"/>
      <c r="DG454" s="27"/>
      <c r="DH454" s="27"/>
      <c r="DI454" s="27"/>
      <c r="DJ454" s="27"/>
      <c r="DK454" s="27"/>
      <c r="DL454" s="27"/>
      <c r="DM454" s="27"/>
      <c r="DN454" s="27"/>
      <c r="DO454" s="27"/>
      <c r="DP454" s="27"/>
      <c r="DQ454" s="27"/>
      <c r="DR454" s="27"/>
      <c r="DS454" s="27"/>
      <c r="DT454" s="27"/>
      <c r="DU454" s="27"/>
      <c r="DV454" s="27"/>
      <c r="DW454" s="27"/>
      <c r="DX454" s="27"/>
      <c r="DY454" s="27"/>
      <c r="DZ454" s="27"/>
      <c r="EA454" s="27"/>
      <c r="EB454" s="27"/>
      <c r="EC454" s="27"/>
      <c r="ED454" s="27"/>
      <c r="EE454" s="27"/>
      <c r="EF454" s="27"/>
      <c r="EG454" s="27"/>
      <c r="EH454" s="27"/>
      <c r="EI454" s="27"/>
      <c r="EJ454" s="27"/>
      <c r="EK454" s="27"/>
      <c r="EL454" s="27"/>
      <c r="EM454" s="27"/>
      <c r="EN454" s="27"/>
      <c r="EO454" s="27"/>
      <c r="EP454" s="27"/>
      <c r="EQ454" s="27"/>
      <c r="ER454" s="27"/>
      <c r="ES454" s="27"/>
      <c r="ET454" s="27"/>
      <c r="EU454" s="27"/>
      <c r="EV454" s="27"/>
      <c r="EW454" s="27"/>
      <c r="EX454" s="27"/>
      <c r="EY454" s="27"/>
      <c r="EZ454" s="27"/>
      <c r="FA454" s="27"/>
      <c r="FB454" s="27"/>
      <c r="FC454" s="27"/>
      <c r="FD454" s="27"/>
      <c r="FE454" s="27"/>
      <c r="FF454" s="27"/>
      <c r="FG454" s="27"/>
      <c r="FH454" s="27"/>
      <c r="FI454" s="27"/>
      <c r="FJ454" s="27"/>
      <c r="FK454" s="27"/>
      <c r="FL454" s="27"/>
      <c r="FM454" s="27"/>
    </row>
    <row r="455" spans="1:471" s="35" customFormat="1" x14ac:dyDescent="0.25">
      <c r="A455" s="104"/>
      <c r="B455" s="67" t="s">
        <v>61</v>
      </c>
      <c r="C455" s="110"/>
      <c r="D455" s="73">
        <v>0.3</v>
      </c>
      <c r="E455" s="105">
        <v>0.3</v>
      </c>
      <c r="F455" s="108"/>
      <c r="G455" s="108"/>
      <c r="H455" s="109"/>
      <c r="I455" s="109"/>
      <c r="J455" s="90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  <c r="BH455" s="27"/>
      <c r="BI455" s="27"/>
      <c r="BJ455" s="27"/>
      <c r="BK455" s="27"/>
      <c r="BL455" s="27"/>
      <c r="BM455" s="27"/>
      <c r="BN455" s="27"/>
      <c r="BO455" s="27"/>
      <c r="BP455" s="27"/>
      <c r="BQ455" s="27"/>
      <c r="BR455" s="27"/>
      <c r="BS455" s="27"/>
      <c r="BT455" s="27"/>
      <c r="BU455" s="27"/>
      <c r="BV455" s="27"/>
      <c r="BW455" s="27"/>
      <c r="BX455" s="27"/>
      <c r="BY455" s="27"/>
      <c r="BZ455" s="27"/>
      <c r="CA455" s="27"/>
      <c r="CB455" s="27"/>
      <c r="CC455" s="27"/>
      <c r="CD455" s="27"/>
      <c r="CE455" s="27"/>
      <c r="CF455" s="27"/>
      <c r="CG455" s="27"/>
      <c r="CH455" s="27"/>
      <c r="CI455" s="27"/>
      <c r="CJ455" s="27"/>
      <c r="CK455" s="27"/>
      <c r="CL455" s="27"/>
      <c r="CM455" s="27"/>
      <c r="CN455" s="27"/>
      <c r="CO455" s="27"/>
      <c r="CP455" s="27"/>
      <c r="CQ455" s="27"/>
      <c r="CR455" s="27"/>
      <c r="CS455" s="27"/>
      <c r="CT455" s="27"/>
      <c r="CU455" s="27"/>
      <c r="CV455" s="27"/>
      <c r="CW455" s="27"/>
      <c r="CX455" s="27"/>
      <c r="CY455" s="27"/>
      <c r="CZ455" s="27"/>
      <c r="DA455" s="27"/>
      <c r="DB455" s="27"/>
      <c r="DC455" s="27"/>
      <c r="DD455" s="27"/>
      <c r="DE455" s="27"/>
      <c r="DF455" s="27"/>
      <c r="DG455" s="27"/>
      <c r="DH455" s="27"/>
      <c r="DI455" s="27"/>
      <c r="DJ455" s="27"/>
      <c r="DK455" s="27"/>
      <c r="DL455" s="27"/>
      <c r="DM455" s="27"/>
      <c r="DN455" s="27"/>
      <c r="DO455" s="27"/>
      <c r="DP455" s="27"/>
      <c r="DQ455" s="27"/>
      <c r="DR455" s="27"/>
      <c r="DS455" s="27"/>
      <c r="DT455" s="27"/>
      <c r="DU455" s="27"/>
      <c r="DV455" s="27"/>
      <c r="DW455" s="27"/>
      <c r="DX455" s="27"/>
      <c r="DY455" s="27"/>
      <c r="DZ455" s="27"/>
      <c r="EA455" s="27"/>
      <c r="EB455" s="27"/>
      <c r="EC455" s="27"/>
      <c r="ED455" s="27"/>
      <c r="EE455" s="27"/>
      <c r="EF455" s="27"/>
      <c r="EG455" s="27"/>
      <c r="EH455" s="27"/>
      <c r="EI455" s="27"/>
      <c r="EJ455" s="27"/>
      <c r="EK455" s="27"/>
      <c r="EL455" s="27"/>
      <c r="EM455" s="27"/>
      <c r="EN455" s="27"/>
      <c r="EO455" s="27"/>
      <c r="EP455" s="27"/>
      <c r="EQ455" s="27"/>
      <c r="ER455" s="27"/>
      <c r="ES455" s="27"/>
      <c r="ET455" s="27"/>
      <c r="EU455" s="27"/>
      <c r="EV455" s="27"/>
      <c r="EW455" s="27"/>
      <c r="EX455" s="27"/>
      <c r="EY455" s="27"/>
      <c r="EZ455" s="27"/>
      <c r="FA455" s="27"/>
      <c r="FB455" s="27"/>
      <c r="FC455" s="27"/>
      <c r="FD455" s="27"/>
      <c r="FE455" s="27"/>
      <c r="FF455" s="27"/>
      <c r="FG455" s="27"/>
      <c r="FH455" s="27"/>
      <c r="FI455" s="27"/>
      <c r="FJ455" s="27"/>
      <c r="FK455" s="27"/>
      <c r="FL455" s="27"/>
      <c r="FM455" s="27"/>
    </row>
    <row r="456" spans="1:471" s="35" customFormat="1" x14ac:dyDescent="0.25">
      <c r="A456" s="104"/>
      <c r="B456" s="67" t="s">
        <v>51</v>
      </c>
      <c r="C456" s="110"/>
      <c r="D456" s="73">
        <v>5</v>
      </c>
      <c r="E456" s="105">
        <v>5</v>
      </c>
      <c r="F456" s="108"/>
      <c r="G456" s="108"/>
      <c r="H456" s="109"/>
      <c r="I456" s="108"/>
      <c r="J456" s="90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  <c r="BZ456" s="27"/>
      <c r="CA456" s="27"/>
      <c r="CB456" s="27"/>
      <c r="CC456" s="27"/>
      <c r="CD456" s="27"/>
      <c r="CE456" s="27"/>
      <c r="CF456" s="27"/>
      <c r="CG456" s="27"/>
      <c r="CH456" s="27"/>
      <c r="CI456" s="27"/>
      <c r="CJ456" s="27"/>
      <c r="CK456" s="27"/>
      <c r="CL456" s="27"/>
      <c r="CM456" s="27"/>
      <c r="CN456" s="27"/>
      <c r="CO456" s="27"/>
      <c r="CP456" s="27"/>
      <c r="CQ456" s="27"/>
      <c r="CR456" s="27"/>
      <c r="CS456" s="27"/>
      <c r="CT456" s="27"/>
      <c r="CU456" s="27"/>
      <c r="CV456" s="27"/>
      <c r="CW456" s="27"/>
      <c r="CX456" s="27"/>
      <c r="CY456" s="27"/>
      <c r="CZ456" s="27"/>
      <c r="DA456" s="27"/>
      <c r="DB456" s="27"/>
      <c r="DC456" s="27"/>
      <c r="DD456" s="27"/>
      <c r="DE456" s="27"/>
      <c r="DF456" s="27"/>
      <c r="DG456" s="27"/>
      <c r="DH456" s="27"/>
      <c r="DI456" s="27"/>
      <c r="DJ456" s="27"/>
      <c r="DK456" s="27"/>
      <c r="DL456" s="27"/>
      <c r="DM456" s="27"/>
      <c r="DN456" s="27"/>
      <c r="DO456" s="27"/>
      <c r="DP456" s="27"/>
      <c r="DQ456" s="27"/>
      <c r="DR456" s="27"/>
      <c r="DS456" s="27"/>
      <c r="DT456" s="27"/>
      <c r="DU456" s="27"/>
      <c r="DV456" s="27"/>
      <c r="DW456" s="27"/>
      <c r="DX456" s="27"/>
      <c r="DY456" s="27"/>
      <c r="DZ456" s="27"/>
      <c r="EA456" s="27"/>
      <c r="EB456" s="27"/>
      <c r="EC456" s="27"/>
      <c r="ED456" s="27"/>
      <c r="EE456" s="27"/>
      <c r="EF456" s="27"/>
      <c r="EG456" s="27"/>
      <c r="EH456" s="27"/>
      <c r="EI456" s="27"/>
      <c r="EJ456" s="27"/>
      <c r="EK456" s="27"/>
      <c r="EL456" s="27"/>
      <c r="EM456" s="27"/>
      <c r="EN456" s="27"/>
      <c r="EO456" s="27"/>
      <c r="EP456" s="27"/>
      <c r="EQ456" s="27"/>
      <c r="ER456" s="27"/>
      <c r="ES456" s="27"/>
      <c r="ET456" s="27"/>
      <c r="EU456" s="27"/>
      <c r="EV456" s="27"/>
      <c r="EW456" s="27"/>
      <c r="EX456" s="27"/>
      <c r="EY456" s="27"/>
      <c r="EZ456" s="27"/>
      <c r="FA456" s="27"/>
      <c r="FB456" s="27"/>
      <c r="FC456" s="27"/>
      <c r="FD456" s="27"/>
      <c r="FE456" s="27"/>
      <c r="FF456" s="27"/>
      <c r="FG456" s="27"/>
      <c r="FH456" s="27"/>
      <c r="FI456" s="27"/>
      <c r="FJ456" s="27"/>
      <c r="FK456" s="27"/>
      <c r="FL456" s="27"/>
      <c r="FM456" s="27"/>
    </row>
    <row r="457" spans="1:471" s="35" customFormat="1" x14ac:dyDescent="0.25">
      <c r="A457" s="104"/>
      <c r="B457" s="67" t="s">
        <v>17</v>
      </c>
      <c r="C457" s="110"/>
      <c r="D457" s="73">
        <v>180</v>
      </c>
      <c r="E457" s="105">
        <v>180</v>
      </c>
      <c r="F457" s="108"/>
      <c r="G457" s="108"/>
      <c r="H457" s="109"/>
      <c r="I457" s="108"/>
      <c r="J457" s="90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  <c r="BZ457" s="27"/>
      <c r="CA457" s="27"/>
      <c r="CB457" s="27"/>
      <c r="CC457" s="27"/>
      <c r="CD457" s="27"/>
      <c r="CE457" s="27"/>
      <c r="CF457" s="27"/>
      <c r="CG457" s="27"/>
      <c r="CH457" s="27"/>
      <c r="CI457" s="27"/>
      <c r="CJ457" s="27"/>
      <c r="CK457" s="27"/>
      <c r="CL457" s="27"/>
      <c r="CM457" s="27"/>
      <c r="CN457" s="27"/>
      <c r="CO457" s="27"/>
      <c r="CP457" s="27"/>
      <c r="CQ457" s="27"/>
      <c r="CR457" s="27"/>
      <c r="CS457" s="27"/>
      <c r="CT457" s="27"/>
      <c r="CU457" s="27"/>
      <c r="CV457" s="27"/>
      <c r="CW457" s="27"/>
      <c r="CX457" s="27"/>
      <c r="CY457" s="27"/>
      <c r="CZ457" s="27"/>
      <c r="DA457" s="27"/>
      <c r="DB457" s="27"/>
      <c r="DC457" s="27"/>
      <c r="DD457" s="27"/>
      <c r="DE457" s="27"/>
      <c r="DF457" s="27"/>
      <c r="DG457" s="27"/>
      <c r="DH457" s="27"/>
      <c r="DI457" s="27"/>
      <c r="DJ457" s="27"/>
      <c r="DK457" s="27"/>
      <c r="DL457" s="27"/>
      <c r="DM457" s="27"/>
      <c r="DN457" s="27"/>
      <c r="DO457" s="27"/>
      <c r="DP457" s="27"/>
      <c r="DQ457" s="27"/>
      <c r="DR457" s="27"/>
      <c r="DS457" s="27"/>
      <c r="DT457" s="27"/>
      <c r="DU457" s="27"/>
      <c r="DV457" s="27"/>
      <c r="DW457" s="27"/>
      <c r="DX457" s="27"/>
      <c r="DY457" s="27"/>
      <c r="DZ457" s="27"/>
      <c r="EA457" s="27"/>
      <c r="EB457" s="27"/>
      <c r="EC457" s="27"/>
      <c r="ED457" s="27"/>
      <c r="EE457" s="27"/>
      <c r="EF457" s="27"/>
      <c r="EG457" s="27"/>
      <c r="EH457" s="27"/>
      <c r="EI457" s="27"/>
      <c r="EJ457" s="27"/>
      <c r="EK457" s="27"/>
      <c r="EL457" s="27"/>
      <c r="EM457" s="27"/>
      <c r="EN457" s="27"/>
      <c r="EO457" s="27"/>
      <c r="EP457" s="27"/>
      <c r="EQ457" s="27"/>
      <c r="ER457" s="27"/>
      <c r="ES457" s="27"/>
      <c r="ET457" s="27"/>
      <c r="EU457" s="27"/>
      <c r="EV457" s="27"/>
      <c r="EW457" s="27"/>
      <c r="EX457" s="27"/>
      <c r="EY457" s="27"/>
      <c r="EZ457" s="27"/>
      <c r="FA457" s="27"/>
      <c r="FB457" s="27"/>
      <c r="FC457" s="27"/>
      <c r="FD457" s="27"/>
      <c r="FE457" s="27"/>
      <c r="FF457" s="27"/>
      <c r="FG457" s="27"/>
      <c r="FH457" s="27"/>
      <c r="FI457" s="27"/>
      <c r="FJ457" s="27"/>
      <c r="FK457" s="27"/>
      <c r="FL457" s="27"/>
      <c r="FM457" s="27"/>
    </row>
    <row r="458" spans="1:471" s="26" customFormat="1" ht="16.5" thickBot="1" x14ac:dyDescent="0.3">
      <c r="A458" s="97" t="s">
        <v>39</v>
      </c>
      <c r="B458" s="71"/>
      <c r="C458" s="98">
        <v>20</v>
      </c>
      <c r="D458" s="102">
        <v>20</v>
      </c>
      <c r="E458" s="102">
        <v>20</v>
      </c>
      <c r="F458" s="102">
        <v>1.52</v>
      </c>
      <c r="G458" s="103">
        <v>0.16</v>
      </c>
      <c r="H458" s="102">
        <v>9.84</v>
      </c>
      <c r="I458" s="103">
        <v>47</v>
      </c>
      <c r="J458" s="90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</row>
    <row r="459" spans="1:471" ht="16.5" thickBot="1" x14ac:dyDescent="0.3">
      <c r="A459" s="134" t="s">
        <v>26</v>
      </c>
      <c r="B459" s="135"/>
      <c r="C459" s="136">
        <v>475</v>
      </c>
      <c r="D459" s="156"/>
      <c r="E459" s="179"/>
      <c r="F459" s="138">
        <v>16.380000000000003</v>
      </c>
      <c r="G459" s="138">
        <v>17.43</v>
      </c>
      <c r="H459" s="138">
        <v>75.13</v>
      </c>
      <c r="I459" s="138">
        <v>523</v>
      </c>
      <c r="J459" s="80"/>
    </row>
    <row r="460" spans="1:471" ht="16.5" thickBot="1" x14ac:dyDescent="0.3">
      <c r="A460" s="134" t="s">
        <v>62</v>
      </c>
      <c r="B460" s="135"/>
      <c r="C460" s="136">
        <v>1656.5</v>
      </c>
      <c r="D460" s="180"/>
      <c r="E460" s="136"/>
      <c r="F460" s="158">
        <v>47.756666666666675</v>
      </c>
      <c r="G460" s="158">
        <v>53.043333333333329</v>
      </c>
      <c r="H460" s="158">
        <v>233.12833333333333</v>
      </c>
      <c r="I460" s="158">
        <v>1608.5</v>
      </c>
      <c r="J460" s="96"/>
    </row>
    <row r="461" spans="1:471" ht="31.5" x14ac:dyDescent="0.25">
      <c r="C461" s="142"/>
      <c r="D461" s="103" t="s">
        <v>108</v>
      </c>
      <c r="E461" s="103"/>
      <c r="F461" s="103"/>
      <c r="G461" s="103"/>
      <c r="H461" s="103"/>
      <c r="I461" s="103"/>
    </row>
    <row r="462" spans="1:471" ht="16.5" thickBot="1" x14ac:dyDescent="0.3">
      <c r="A462" s="71" t="s">
        <v>109</v>
      </c>
      <c r="J462" s="126"/>
    </row>
    <row r="463" spans="1:471" ht="22.5" customHeight="1" x14ac:dyDescent="0.25">
      <c r="A463" s="75" t="s">
        <v>246</v>
      </c>
      <c r="B463" s="76"/>
      <c r="C463" s="77" t="s">
        <v>242</v>
      </c>
      <c r="D463" s="78" t="s">
        <v>3</v>
      </c>
      <c r="E463" s="79" t="s">
        <v>3</v>
      </c>
      <c r="F463" s="476" t="s">
        <v>243</v>
      </c>
      <c r="G463" s="477"/>
      <c r="H463" s="478"/>
      <c r="I463" s="78" t="s">
        <v>4</v>
      </c>
      <c r="J463" s="80" t="s">
        <v>244</v>
      </c>
    </row>
    <row r="464" spans="1:471" ht="16.5" thickBot="1" x14ac:dyDescent="0.3">
      <c r="A464" s="81" t="s">
        <v>245</v>
      </c>
      <c r="B464" s="82"/>
      <c r="C464" s="83"/>
      <c r="D464" s="84" t="s">
        <v>5</v>
      </c>
      <c r="E464" s="85" t="s">
        <v>5</v>
      </c>
      <c r="F464" s="86"/>
      <c r="G464" s="87"/>
      <c r="H464" s="88"/>
      <c r="I464" s="84" t="s">
        <v>6</v>
      </c>
      <c r="J464" s="90"/>
    </row>
    <row r="465" spans="1:138" ht="16.5" thickBot="1" x14ac:dyDescent="0.3">
      <c r="A465" s="91"/>
      <c r="B465" s="92"/>
      <c r="C465" s="93"/>
      <c r="D465" s="94" t="s">
        <v>7</v>
      </c>
      <c r="E465" s="94" t="s">
        <v>8</v>
      </c>
      <c r="F465" s="94" t="s">
        <v>9</v>
      </c>
      <c r="G465" s="94" t="s">
        <v>10</v>
      </c>
      <c r="H465" s="95" t="s">
        <v>11</v>
      </c>
      <c r="I465" s="95" t="s">
        <v>12</v>
      </c>
      <c r="J465" s="96"/>
    </row>
    <row r="466" spans="1:138" x14ac:dyDescent="0.25">
      <c r="A466" s="97"/>
      <c r="B466" s="71" t="s">
        <v>13</v>
      </c>
      <c r="C466" s="119"/>
      <c r="D466" s="103"/>
      <c r="E466" s="89"/>
      <c r="F466" s="101"/>
      <c r="G466" s="89"/>
      <c r="H466" s="100"/>
      <c r="I466" s="101"/>
      <c r="J466" s="90"/>
    </row>
    <row r="467" spans="1:138" s="26" customFormat="1" ht="31.5" x14ac:dyDescent="0.25">
      <c r="A467" s="97" t="s">
        <v>79</v>
      </c>
      <c r="B467" s="71"/>
      <c r="C467" s="98" t="s">
        <v>430</v>
      </c>
      <c r="D467" s="99"/>
      <c r="E467" s="102"/>
      <c r="F467" s="99">
        <v>6.7</v>
      </c>
      <c r="G467" s="102">
        <v>7.5</v>
      </c>
      <c r="H467" s="102">
        <v>22</v>
      </c>
      <c r="I467" s="99">
        <v>182</v>
      </c>
      <c r="J467" s="90" t="s">
        <v>198</v>
      </c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</row>
    <row r="468" spans="1:138" s="26" customFormat="1" x14ac:dyDescent="0.25">
      <c r="A468" s="97"/>
      <c r="B468" s="71" t="s">
        <v>80</v>
      </c>
      <c r="C468" s="98"/>
      <c r="D468" s="99">
        <v>25</v>
      </c>
      <c r="E468" s="102">
        <v>25</v>
      </c>
      <c r="F468" s="99"/>
      <c r="G468" s="102"/>
      <c r="H468" s="102"/>
      <c r="I468" s="103"/>
      <c r="J468" s="90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</row>
    <row r="469" spans="1:138" s="26" customFormat="1" x14ac:dyDescent="0.25">
      <c r="A469" s="97"/>
      <c r="B469" s="71" t="s">
        <v>16</v>
      </c>
      <c r="C469" s="124"/>
      <c r="D469" s="99">
        <v>100</v>
      </c>
      <c r="E469" s="102">
        <v>100</v>
      </c>
      <c r="F469" s="99"/>
      <c r="G469" s="102"/>
      <c r="H469" s="102"/>
      <c r="I469" s="103"/>
      <c r="J469" s="90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</row>
    <row r="470" spans="1:138" s="26" customFormat="1" x14ac:dyDescent="0.25">
      <c r="A470" s="97"/>
      <c r="B470" s="71" t="s">
        <v>53</v>
      </c>
      <c r="C470" s="124"/>
      <c r="D470" s="99">
        <v>76</v>
      </c>
      <c r="E470" s="102">
        <v>76</v>
      </c>
      <c r="F470" s="99"/>
      <c r="G470" s="102"/>
      <c r="H470" s="102"/>
      <c r="I470" s="103"/>
      <c r="J470" s="9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</row>
    <row r="471" spans="1:138" s="26" customFormat="1" x14ac:dyDescent="0.25">
      <c r="A471" s="97"/>
      <c r="B471" s="71" t="s">
        <v>18</v>
      </c>
      <c r="C471" s="98"/>
      <c r="D471" s="99">
        <v>1</v>
      </c>
      <c r="E471" s="102">
        <v>1</v>
      </c>
      <c r="F471" s="99"/>
      <c r="G471" s="102"/>
      <c r="H471" s="102"/>
      <c r="I471" s="103"/>
      <c r="J471" s="90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</row>
    <row r="472" spans="1:138" s="26" customFormat="1" x14ac:dyDescent="0.25">
      <c r="A472" s="97"/>
      <c r="B472" s="71" t="s">
        <v>19</v>
      </c>
      <c r="C472" s="98"/>
      <c r="D472" s="99">
        <v>1</v>
      </c>
      <c r="E472" s="102">
        <v>1</v>
      </c>
      <c r="F472" s="99"/>
      <c r="G472" s="102"/>
      <c r="H472" s="102"/>
      <c r="I472" s="103"/>
      <c r="J472" s="90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</row>
    <row r="473" spans="1:138" s="26" customFormat="1" x14ac:dyDescent="0.25">
      <c r="A473" s="97"/>
      <c r="B473" s="71" t="s">
        <v>20</v>
      </c>
      <c r="C473" s="98"/>
      <c r="D473" s="102">
        <v>3</v>
      </c>
      <c r="E473" s="102">
        <v>3</v>
      </c>
      <c r="F473" s="99"/>
      <c r="G473" s="102"/>
      <c r="H473" s="102"/>
      <c r="I473" s="103"/>
      <c r="J473" s="90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</row>
    <row r="474" spans="1:138" s="26" customFormat="1" x14ac:dyDescent="0.25">
      <c r="A474" s="104" t="s">
        <v>93</v>
      </c>
      <c r="B474" s="67"/>
      <c r="C474" s="105" t="s">
        <v>276</v>
      </c>
      <c r="D474" s="106"/>
      <c r="E474" s="107"/>
      <c r="F474" s="108">
        <v>2.6</v>
      </c>
      <c r="G474" s="109">
        <v>2.2999999999999998</v>
      </c>
      <c r="H474" s="72">
        <v>14.3</v>
      </c>
      <c r="I474" s="109">
        <v>89</v>
      </c>
      <c r="J474" s="90" t="s">
        <v>94</v>
      </c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</row>
    <row r="475" spans="1:138" s="26" customFormat="1" x14ac:dyDescent="0.25">
      <c r="A475" s="104"/>
      <c r="B475" s="67" t="s">
        <v>61</v>
      </c>
      <c r="C475" s="110"/>
      <c r="D475" s="73">
        <v>0.3</v>
      </c>
      <c r="E475" s="105">
        <v>0.3</v>
      </c>
      <c r="F475" s="108"/>
      <c r="G475" s="108"/>
      <c r="H475" s="109"/>
      <c r="I475" s="109"/>
      <c r="J475" s="90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</row>
    <row r="476" spans="1:138" s="26" customFormat="1" x14ac:dyDescent="0.25">
      <c r="A476" s="104"/>
      <c r="B476" s="67" t="s">
        <v>18</v>
      </c>
      <c r="C476" s="110"/>
      <c r="D476" s="73">
        <v>5</v>
      </c>
      <c r="E476" s="105">
        <v>5</v>
      </c>
      <c r="F476" s="108"/>
      <c r="G476" s="108"/>
      <c r="H476" s="109"/>
      <c r="I476" s="108"/>
      <c r="J476" s="90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</row>
    <row r="477" spans="1:138" s="26" customFormat="1" x14ac:dyDescent="0.25">
      <c r="A477" s="104"/>
      <c r="B477" s="67" t="s">
        <v>16</v>
      </c>
      <c r="C477" s="110"/>
      <c r="D477" s="73">
        <v>48</v>
      </c>
      <c r="E477" s="105">
        <v>48</v>
      </c>
      <c r="F477" s="108"/>
      <c r="G477" s="108"/>
      <c r="H477" s="109"/>
      <c r="I477" s="108"/>
      <c r="J477" s="90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</row>
    <row r="478" spans="1:138" s="26" customFormat="1" x14ac:dyDescent="0.25">
      <c r="A478" s="104"/>
      <c r="B478" s="67" t="s">
        <v>17</v>
      </c>
      <c r="C478" s="110"/>
      <c r="D478" s="73">
        <v>130</v>
      </c>
      <c r="E478" s="105">
        <v>130</v>
      </c>
      <c r="F478" s="108"/>
      <c r="G478" s="108"/>
      <c r="H478" s="109"/>
      <c r="I478" s="108"/>
      <c r="J478" s="90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</row>
    <row r="479" spans="1:138" s="26" customFormat="1" ht="31.5" x14ac:dyDescent="0.25">
      <c r="A479" s="97" t="s">
        <v>67</v>
      </c>
      <c r="B479" s="71"/>
      <c r="C479" s="111" t="s">
        <v>429</v>
      </c>
      <c r="D479" s="89"/>
      <c r="E479" s="89"/>
      <c r="F479" s="99">
        <v>4</v>
      </c>
      <c r="G479" s="102">
        <v>6</v>
      </c>
      <c r="H479" s="103">
        <v>12.83</v>
      </c>
      <c r="I479" s="99">
        <v>122</v>
      </c>
      <c r="J479" s="90" t="s">
        <v>257</v>
      </c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</row>
    <row r="480" spans="1:138" s="26" customFormat="1" x14ac:dyDescent="0.25">
      <c r="A480" s="97"/>
      <c r="B480" s="71" t="s">
        <v>25</v>
      </c>
      <c r="C480" s="98"/>
      <c r="D480" s="102">
        <v>25</v>
      </c>
      <c r="E480" s="102">
        <v>25</v>
      </c>
      <c r="F480" s="99"/>
      <c r="G480" s="102"/>
      <c r="H480" s="102"/>
      <c r="I480" s="99"/>
      <c r="J480" s="9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</row>
    <row r="481" spans="1:169" s="26" customFormat="1" x14ac:dyDescent="0.25">
      <c r="A481" s="97"/>
      <c r="B481" s="71" t="s">
        <v>68</v>
      </c>
      <c r="C481" s="98"/>
      <c r="D481" s="99">
        <v>7.14</v>
      </c>
      <c r="E481" s="102">
        <v>7</v>
      </c>
      <c r="F481" s="99"/>
      <c r="G481" s="102"/>
      <c r="H481" s="102"/>
      <c r="I481" s="99"/>
      <c r="J481" s="90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</row>
    <row r="482" spans="1:169" s="26" customFormat="1" ht="16.5" thickBot="1" x14ac:dyDescent="0.3">
      <c r="A482" s="147"/>
      <c r="B482" s="71" t="s">
        <v>20</v>
      </c>
      <c r="C482" s="98"/>
      <c r="D482" s="102">
        <v>3</v>
      </c>
      <c r="E482" s="102">
        <v>3</v>
      </c>
      <c r="F482" s="148" t="s">
        <v>1</v>
      </c>
      <c r="G482" s="128"/>
      <c r="H482" s="128"/>
      <c r="I482" s="149"/>
      <c r="J482" s="90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</row>
    <row r="483" spans="1:169" ht="16.5" thickBot="1" x14ac:dyDescent="0.3">
      <c r="A483" s="112" t="s">
        <v>26</v>
      </c>
      <c r="B483" s="113"/>
      <c r="C483" s="114">
        <v>423</v>
      </c>
      <c r="D483" s="95"/>
      <c r="E483" s="94"/>
      <c r="F483" s="94">
        <v>13.3</v>
      </c>
      <c r="G483" s="94">
        <v>15.8</v>
      </c>
      <c r="H483" s="94">
        <v>49.129999999999995</v>
      </c>
      <c r="I483" s="94">
        <v>393</v>
      </c>
      <c r="J483" s="94"/>
    </row>
    <row r="484" spans="1:169" x14ac:dyDescent="0.25">
      <c r="A484" s="97" t="s">
        <v>49</v>
      </c>
      <c r="C484" s="98">
        <v>85</v>
      </c>
      <c r="D484" s="115">
        <v>96.9</v>
      </c>
      <c r="E484" s="98">
        <v>85</v>
      </c>
      <c r="F484" s="99">
        <v>0.34</v>
      </c>
      <c r="G484" s="102">
        <v>0.34</v>
      </c>
      <c r="H484" s="103">
        <v>11.27</v>
      </c>
      <c r="I484" s="102">
        <v>49</v>
      </c>
      <c r="J484" s="90" t="s">
        <v>290</v>
      </c>
    </row>
    <row r="485" spans="1:169" ht="16.5" thickBot="1" x14ac:dyDescent="0.3">
      <c r="A485" s="97" t="s">
        <v>200</v>
      </c>
      <c r="C485" s="98"/>
      <c r="D485" s="115"/>
      <c r="E485" s="98"/>
      <c r="F485" s="99"/>
      <c r="G485" s="102"/>
      <c r="H485" s="103"/>
      <c r="I485" s="102"/>
      <c r="J485" s="90"/>
    </row>
    <row r="486" spans="1:169" s="26" customFormat="1" ht="16.5" thickBot="1" x14ac:dyDescent="0.3">
      <c r="A486" s="112" t="s">
        <v>26</v>
      </c>
      <c r="B486" s="113"/>
      <c r="C486" s="114">
        <v>85</v>
      </c>
      <c r="D486" s="160"/>
      <c r="E486" s="116"/>
      <c r="F486" s="94">
        <v>0.34</v>
      </c>
      <c r="G486" s="94">
        <v>0.34</v>
      </c>
      <c r="H486" s="94">
        <v>11.27</v>
      </c>
      <c r="I486" s="94">
        <v>49</v>
      </c>
      <c r="J486" s="94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</row>
    <row r="487" spans="1:169" s="26" customFormat="1" ht="16.5" thickBot="1" x14ac:dyDescent="0.3">
      <c r="A487" s="117"/>
      <c r="B487" s="118"/>
      <c r="C487" s="119">
        <v>508</v>
      </c>
      <c r="D487" s="144"/>
      <c r="E487" s="121"/>
      <c r="F487" s="78">
        <v>13.64</v>
      </c>
      <c r="G487" s="78">
        <v>15.4</v>
      </c>
      <c r="H487" s="78">
        <v>60.399999999999991</v>
      </c>
      <c r="I487" s="78">
        <v>442</v>
      </c>
      <c r="J487" s="102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</row>
    <row r="488" spans="1:169" s="26" customFormat="1" x14ac:dyDescent="0.25">
      <c r="A488" s="117"/>
      <c r="B488" s="118" t="s">
        <v>29</v>
      </c>
      <c r="C488" s="119"/>
      <c r="D488" s="168"/>
      <c r="E488" s="122"/>
      <c r="F488" s="78"/>
      <c r="G488" s="79"/>
      <c r="H488" s="120"/>
      <c r="I488" s="78"/>
      <c r="J488" s="90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</row>
    <row r="489" spans="1:169" x14ac:dyDescent="0.25">
      <c r="A489" s="97" t="s">
        <v>351</v>
      </c>
      <c r="C489" s="98">
        <v>50</v>
      </c>
      <c r="D489" s="103"/>
      <c r="E489" s="102"/>
      <c r="F489" s="103">
        <v>0.7</v>
      </c>
      <c r="G489" s="102">
        <v>2.5</v>
      </c>
      <c r="H489" s="103">
        <v>4.5</v>
      </c>
      <c r="I489" s="99">
        <v>44</v>
      </c>
      <c r="J489" s="90" t="s">
        <v>411</v>
      </c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  <c r="BO489" s="34"/>
      <c r="BP489" s="34"/>
      <c r="BQ489" s="34"/>
      <c r="BR489" s="34"/>
      <c r="BS489" s="34"/>
      <c r="BT489" s="34"/>
      <c r="BU489" s="34"/>
      <c r="BV489" s="34"/>
      <c r="BW489" s="34"/>
      <c r="BX489" s="34"/>
      <c r="BY489" s="34"/>
      <c r="BZ489" s="34"/>
      <c r="CA489" s="34"/>
      <c r="CB489" s="34"/>
      <c r="CC489" s="34"/>
      <c r="CD489" s="34"/>
      <c r="CE489" s="34"/>
      <c r="CF489" s="34"/>
      <c r="CG489" s="34"/>
      <c r="CH489" s="34"/>
      <c r="CI489" s="34"/>
      <c r="CJ489" s="34"/>
      <c r="CK489" s="34"/>
      <c r="CL489" s="34"/>
      <c r="CM489" s="34"/>
      <c r="CN489" s="34"/>
      <c r="CO489" s="34"/>
      <c r="CP489" s="34"/>
      <c r="CQ489" s="34"/>
      <c r="CR489" s="34"/>
      <c r="CS489" s="34"/>
      <c r="CT489" s="34"/>
      <c r="CU489" s="34"/>
      <c r="CV489" s="34"/>
    </row>
    <row r="490" spans="1:169" x14ac:dyDescent="0.25">
      <c r="A490" s="97"/>
      <c r="B490" s="71" t="s">
        <v>352</v>
      </c>
      <c r="C490" s="98"/>
      <c r="D490" s="123">
        <v>50.625</v>
      </c>
      <c r="E490" s="181">
        <v>40.5</v>
      </c>
      <c r="F490" s="103"/>
      <c r="G490" s="102"/>
      <c r="H490" s="103"/>
      <c r="I490" s="99"/>
      <c r="J490" s="67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  <c r="BX490" s="34"/>
      <c r="BY490" s="34"/>
      <c r="BZ490" s="34"/>
      <c r="CA490" s="34"/>
      <c r="CB490" s="34"/>
      <c r="CC490" s="34"/>
      <c r="CD490" s="34"/>
      <c r="CE490" s="34"/>
      <c r="CF490" s="34"/>
      <c r="CG490" s="34"/>
      <c r="CH490" s="34"/>
      <c r="CI490" s="34"/>
      <c r="CJ490" s="34"/>
      <c r="CK490" s="34"/>
      <c r="CL490" s="34"/>
      <c r="CM490" s="34"/>
      <c r="CN490" s="34"/>
      <c r="CO490" s="34"/>
      <c r="CP490" s="34"/>
      <c r="CQ490" s="34"/>
      <c r="CR490" s="34"/>
      <c r="CS490" s="34"/>
      <c r="CT490" s="34"/>
      <c r="CU490" s="34"/>
      <c r="CV490" s="34"/>
    </row>
    <row r="491" spans="1:169" x14ac:dyDescent="0.25">
      <c r="A491" s="97"/>
      <c r="B491" s="71" t="s">
        <v>194</v>
      </c>
      <c r="C491" s="98"/>
      <c r="D491" s="103">
        <v>6.65</v>
      </c>
      <c r="E491" s="102">
        <v>5</v>
      </c>
      <c r="F491" s="103"/>
      <c r="G491" s="102"/>
      <c r="H491" s="103"/>
      <c r="I491" s="99"/>
      <c r="J491" s="67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  <c r="BO491" s="34"/>
      <c r="BP491" s="34"/>
      <c r="BQ491" s="34"/>
      <c r="BR491" s="34"/>
      <c r="BS491" s="34"/>
      <c r="BT491" s="34"/>
      <c r="BU491" s="34"/>
      <c r="BV491" s="34"/>
      <c r="BW491" s="34"/>
      <c r="BX491" s="34"/>
      <c r="BY491" s="34"/>
      <c r="BZ491" s="34"/>
      <c r="CA491" s="34"/>
      <c r="CB491" s="34"/>
      <c r="CC491" s="34"/>
      <c r="CD491" s="34"/>
      <c r="CE491" s="34"/>
      <c r="CF491" s="34"/>
      <c r="CG491" s="34"/>
      <c r="CH491" s="34"/>
      <c r="CI491" s="34"/>
      <c r="CJ491" s="34"/>
      <c r="CK491" s="34"/>
      <c r="CL491" s="34"/>
      <c r="CM491" s="34"/>
      <c r="CN491" s="34"/>
      <c r="CO491" s="34"/>
      <c r="CP491" s="34"/>
      <c r="CQ491" s="34"/>
      <c r="CR491" s="34"/>
      <c r="CS491" s="34"/>
      <c r="CT491" s="34"/>
      <c r="CU491" s="34"/>
      <c r="CV491" s="34"/>
    </row>
    <row r="492" spans="1:169" x14ac:dyDescent="0.25">
      <c r="A492" s="97"/>
      <c r="B492" s="71" t="s">
        <v>51</v>
      </c>
      <c r="C492" s="98"/>
      <c r="D492" s="103">
        <v>0.8</v>
      </c>
      <c r="E492" s="102">
        <v>0.8</v>
      </c>
      <c r="F492" s="103"/>
      <c r="G492" s="102"/>
      <c r="H492" s="103"/>
      <c r="I492" s="99"/>
      <c r="J492" s="67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  <c r="BF492" s="34"/>
      <c r="BG492" s="34"/>
      <c r="BH492" s="34"/>
      <c r="BI492" s="34"/>
      <c r="BJ492" s="34"/>
      <c r="BK492" s="34"/>
      <c r="BL492" s="34"/>
      <c r="BM492" s="34"/>
      <c r="BN492" s="34"/>
      <c r="BO492" s="34"/>
      <c r="BP492" s="34"/>
      <c r="BQ492" s="34"/>
      <c r="BR492" s="34"/>
      <c r="BS492" s="34"/>
      <c r="BT492" s="34"/>
      <c r="BU492" s="34"/>
      <c r="BV492" s="34"/>
      <c r="BW492" s="34"/>
      <c r="BX492" s="34"/>
      <c r="BY492" s="34"/>
      <c r="BZ492" s="34"/>
      <c r="CA492" s="34"/>
      <c r="CB492" s="34"/>
      <c r="CC492" s="34"/>
      <c r="CD492" s="34"/>
      <c r="CE492" s="34"/>
      <c r="CF492" s="34"/>
      <c r="CG492" s="34"/>
      <c r="CH492" s="34"/>
      <c r="CI492" s="34"/>
      <c r="CJ492" s="34"/>
      <c r="CK492" s="34"/>
      <c r="CL492" s="34"/>
      <c r="CM492" s="34"/>
      <c r="CN492" s="34"/>
      <c r="CO492" s="34"/>
      <c r="CP492" s="34"/>
      <c r="CQ492" s="34"/>
      <c r="CR492" s="34"/>
      <c r="CS492" s="34"/>
      <c r="CT492" s="34"/>
      <c r="CU492" s="34"/>
      <c r="CV492" s="34"/>
    </row>
    <row r="493" spans="1:169" x14ac:dyDescent="0.25">
      <c r="A493" s="97"/>
      <c r="B493" s="71" t="s">
        <v>35</v>
      </c>
      <c r="C493" s="98"/>
      <c r="D493" s="103">
        <v>2.5</v>
      </c>
      <c r="E493" s="102">
        <v>2.5</v>
      </c>
      <c r="F493" s="103"/>
      <c r="G493" s="102"/>
      <c r="H493" s="103"/>
      <c r="I493" s="99"/>
      <c r="J493" s="67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34"/>
      <c r="BB493" s="34"/>
      <c r="BC493" s="34"/>
      <c r="BD493" s="34"/>
      <c r="BE493" s="34"/>
      <c r="BF493" s="34"/>
      <c r="BG493" s="34"/>
      <c r="BH493" s="34"/>
      <c r="BI493" s="34"/>
      <c r="BJ493" s="34"/>
      <c r="BK493" s="34"/>
      <c r="BL493" s="34"/>
      <c r="BM493" s="34"/>
      <c r="BN493" s="34"/>
      <c r="BO493" s="34"/>
      <c r="BP493" s="34"/>
      <c r="BQ493" s="34"/>
      <c r="BR493" s="34"/>
      <c r="BS493" s="34"/>
      <c r="BT493" s="34"/>
      <c r="BU493" s="34"/>
      <c r="BV493" s="34"/>
      <c r="BW493" s="34"/>
      <c r="BX493" s="34"/>
      <c r="BY493" s="34"/>
      <c r="BZ493" s="34"/>
      <c r="CA493" s="34"/>
      <c r="CB493" s="34"/>
      <c r="CC493" s="34"/>
      <c r="CD493" s="34"/>
      <c r="CE493" s="34"/>
      <c r="CF493" s="34"/>
      <c r="CG493" s="34"/>
      <c r="CH493" s="34"/>
      <c r="CI493" s="34"/>
      <c r="CJ493" s="34"/>
      <c r="CK493" s="34"/>
      <c r="CL493" s="34"/>
      <c r="CM493" s="34"/>
      <c r="CN493" s="34"/>
      <c r="CO493" s="34"/>
      <c r="CP493" s="34"/>
      <c r="CQ493" s="34"/>
      <c r="CR493" s="34"/>
      <c r="CS493" s="34"/>
      <c r="CT493" s="34"/>
      <c r="CU493" s="34"/>
      <c r="CV493" s="34"/>
    </row>
    <row r="494" spans="1:169" x14ac:dyDescent="0.25">
      <c r="A494" s="97"/>
      <c r="B494" s="71" t="s">
        <v>40</v>
      </c>
      <c r="C494" s="98"/>
      <c r="D494" s="103">
        <v>0.2</v>
      </c>
      <c r="E494" s="102">
        <v>0.2</v>
      </c>
      <c r="F494" s="103"/>
      <c r="G494" s="102"/>
      <c r="H494" s="103"/>
      <c r="I494" s="99"/>
      <c r="J494" s="67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  <c r="BI494" s="34"/>
      <c r="BJ494" s="34"/>
      <c r="BK494" s="34"/>
      <c r="BL494" s="34"/>
      <c r="BM494" s="34"/>
      <c r="BN494" s="34"/>
      <c r="BO494" s="34"/>
      <c r="BP494" s="34"/>
      <c r="BQ494" s="34"/>
      <c r="BR494" s="34"/>
      <c r="BS494" s="34"/>
      <c r="BT494" s="34"/>
      <c r="BU494" s="34"/>
      <c r="BV494" s="34"/>
      <c r="BW494" s="34"/>
      <c r="BX494" s="34"/>
      <c r="BY494" s="34"/>
      <c r="BZ494" s="34"/>
      <c r="CA494" s="34"/>
      <c r="CB494" s="34"/>
      <c r="CC494" s="34"/>
      <c r="CD494" s="34"/>
      <c r="CE494" s="34"/>
      <c r="CF494" s="34"/>
      <c r="CG494" s="34"/>
      <c r="CH494" s="34"/>
      <c r="CI494" s="34"/>
      <c r="CJ494" s="34"/>
      <c r="CK494" s="34"/>
      <c r="CL494" s="34"/>
      <c r="CM494" s="34"/>
      <c r="CN494" s="34"/>
      <c r="CO494" s="34"/>
      <c r="CP494" s="34"/>
      <c r="CQ494" s="34"/>
      <c r="CR494" s="34"/>
      <c r="CS494" s="34"/>
      <c r="CT494" s="34"/>
      <c r="CU494" s="34"/>
      <c r="CV494" s="34"/>
    </row>
    <row r="495" spans="1:169" s="26" customFormat="1" ht="47.25" x14ac:dyDescent="0.25">
      <c r="A495" s="97" t="s">
        <v>358</v>
      </c>
      <c r="B495" s="71"/>
      <c r="C495" s="98" t="s">
        <v>215</v>
      </c>
      <c r="D495" s="99"/>
      <c r="E495" s="102"/>
      <c r="F495" s="99">
        <v>3.56</v>
      </c>
      <c r="G495" s="102">
        <v>4.5</v>
      </c>
      <c r="H495" s="103">
        <v>23.6</v>
      </c>
      <c r="I495" s="99">
        <v>149</v>
      </c>
      <c r="J495" s="90" t="s">
        <v>359</v>
      </c>
      <c r="K495" s="132"/>
      <c r="L495" s="132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</row>
    <row r="496" spans="1:169" s="26" customFormat="1" x14ac:dyDescent="0.25">
      <c r="A496" s="97"/>
      <c r="B496" s="71" t="s">
        <v>211</v>
      </c>
      <c r="C496" s="111"/>
      <c r="D496" s="181">
        <v>33.845999999999997</v>
      </c>
      <c r="E496" s="123">
        <v>22</v>
      </c>
      <c r="F496" s="99"/>
      <c r="G496" s="99"/>
      <c r="H496" s="99"/>
      <c r="I496" s="99"/>
      <c r="J496" s="67"/>
      <c r="K496" s="132"/>
      <c r="L496" s="132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</row>
    <row r="497" spans="1:122" s="26" customFormat="1" x14ac:dyDescent="0.25">
      <c r="A497" s="97"/>
      <c r="B497" s="71" t="s">
        <v>31</v>
      </c>
      <c r="C497" s="98"/>
      <c r="D497" s="99">
        <v>92.4</v>
      </c>
      <c r="E497" s="102">
        <v>60</v>
      </c>
      <c r="F497" s="102"/>
      <c r="G497" s="103"/>
      <c r="H497" s="102"/>
      <c r="I497" s="99"/>
      <c r="J497" s="67"/>
      <c r="K497" s="132"/>
      <c r="L497" s="132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</row>
    <row r="498" spans="1:122" s="26" customFormat="1" x14ac:dyDescent="0.25">
      <c r="A498" s="97"/>
      <c r="B498" s="71" t="s">
        <v>32</v>
      </c>
      <c r="C498" s="98"/>
      <c r="D498" s="99">
        <v>8</v>
      </c>
      <c r="E498" s="102">
        <v>8</v>
      </c>
      <c r="F498" s="102"/>
      <c r="G498" s="103"/>
      <c r="H498" s="102"/>
      <c r="I498" s="99"/>
      <c r="J498" s="67"/>
      <c r="K498" s="132"/>
      <c r="L498" s="132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</row>
    <row r="499" spans="1:122" s="26" customFormat="1" x14ac:dyDescent="0.25">
      <c r="A499" s="97"/>
      <c r="B499" s="71" t="s">
        <v>33</v>
      </c>
      <c r="C499" s="98"/>
      <c r="D499" s="99">
        <v>10.64</v>
      </c>
      <c r="E499" s="102">
        <v>8</v>
      </c>
      <c r="F499" s="102"/>
      <c r="G499" s="103"/>
      <c r="H499" s="102"/>
      <c r="I499" s="99"/>
      <c r="J499" s="67"/>
      <c r="K499" s="132"/>
      <c r="L499" s="132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</row>
    <row r="500" spans="1:122" s="26" customFormat="1" x14ac:dyDescent="0.25">
      <c r="A500" s="97"/>
      <c r="B500" s="71" t="s">
        <v>34</v>
      </c>
      <c r="C500" s="98"/>
      <c r="D500" s="99">
        <v>4.76</v>
      </c>
      <c r="E500" s="102">
        <v>4</v>
      </c>
      <c r="F500" s="102"/>
      <c r="G500" s="103"/>
      <c r="H500" s="102"/>
      <c r="I500" s="99"/>
      <c r="J500" s="67"/>
      <c r="K500" s="132"/>
      <c r="L500" s="132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</row>
    <row r="501" spans="1:122" s="26" customFormat="1" x14ac:dyDescent="0.25">
      <c r="A501" s="97"/>
      <c r="B501" s="71" t="s">
        <v>35</v>
      </c>
      <c r="C501" s="98"/>
      <c r="D501" s="99">
        <v>3</v>
      </c>
      <c r="E501" s="102">
        <v>3</v>
      </c>
      <c r="F501" s="102"/>
      <c r="G501" s="103"/>
      <c r="H501" s="102"/>
      <c r="I501" s="99"/>
      <c r="J501" s="67"/>
      <c r="K501" s="132"/>
      <c r="L501" s="132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</row>
    <row r="502" spans="1:122" s="26" customFormat="1" x14ac:dyDescent="0.25">
      <c r="A502" s="97"/>
      <c r="B502" s="71" t="s">
        <v>36</v>
      </c>
      <c r="C502" s="98"/>
      <c r="D502" s="99">
        <v>21.84</v>
      </c>
      <c r="E502" s="102">
        <v>12</v>
      </c>
      <c r="F502" s="102"/>
      <c r="G502" s="103"/>
      <c r="H502" s="102"/>
      <c r="I502" s="99"/>
      <c r="J502" s="67"/>
      <c r="K502" s="132"/>
      <c r="L502" s="13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</row>
    <row r="503" spans="1:122" s="26" customFormat="1" x14ac:dyDescent="0.25">
      <c r="A503" s="97"/>
      <c r="B503" s="71" t="s">
        <v>37</v>
      </c>
      <c r="C503" s="98"/>
      <c r="D503" s="99">
        <v>5</v>
      </c>
      <c r="E503" s="102">
        <v>5</v>
      </c>
      <c r="F503" s="102"/>
      <c r="G503" s="103"/>
      <c r="H503" s="102"/>
      <c r="I503" s="99"/>
      <c r="J503" s="67"/>
      <c r="K503" s="132"/>
      <c r="L503" s="132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</row>
    <row r="504" spans="1:122" s="26" customFormat="1" x14ac:dyDescent="0.25">
      <c r="A504" s="97"/>
      <c r="B504" s="71" t="s">
        <v>19</v>
      </c>
      <c r="C504" s="98"/>
      <c r="D504" s="99">
        <v>1</v>
      </c>
      <c r="E504" s="102">
        <v>1</v>
      </c>
      <c r="F504" s="102"/>
      <c r="G504" s="103"/>
      <c r="H504" s="102"/>
      <c r="I504" s="99"/>
      <c r="J504" s="67"/>
      <c r="K504" s="132"/>
      <c r="L504" s="132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</row>
    <row r="505" spans="1:122" s="26" customFormat="1" x14ac:dyDescent="0.25">
      <c r="A505" s="97"/>
      <c r="B505" s="71" t="s">
        <v>17</v>
      </c>
      <c r="C505" s="98"/>
      <c r="D505" s="99">
        <v>152</v>
      </c>
      <c r="E505" s="102">
        <v>152</v>
      </c>
      <c r="F505" s="102"/>
      <c r="G505" s="103"/>
      <c r="H505" s="102"/>
      <c r="I505" s="99"/>
      <c r="J505" s="67"/>
      <c r="K505" s="132"/>
      <c r="L505" s="132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</row>
    <row r="506" spans="1:122" s="26" customFormat="1" ht="31.5" x14ac:dyDescent="0.25">
      <c r="A506" s="97" t="s">
        <v>277</v>
      </c>
      <c r="B506" s="71"/>
      <c r="C506" s="98">
        <v>70</v>
      </c>
      <c r="D506" s="103"/>
      <c r="E506" s="102"/>
      <c r="F506" s="99">
        <v>8</v>
      </c>
      <c r="G506" s="102">
        <v>10.5</v>
      </c>
      <c r="H506" s="103">
        <v>6.2</v>
      </c>
      <c r="I506" s="99">
        <v>152</v>
      </c>
      <c r="J506" s="90" t="s">
        <v>331</v>
      </c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</row>
    <row r="507" spans="1:122" s="26" customFormat="1" x14ac:dyDescent="0.25">
      <c r="A507" s="97"/>
      <c r="B507" s="71" t="s">
        <v>211</v>
      </c>
      <c r="C507" s="98"/>
      <c r="D507" s="102">
        <v>84.61</v>
      </c>
      <c r="E507" s="102">
        <v>55</v>
      </c>
      <c r="F507" s="103"/>
      <c r="G507" s="102"/>
      <c r="H507" s="102"/>
      <c r="I507" s="99"/>
      <c r="J507" s="90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</row>
    <row r="508" spans="1:122" s="26" customFormat="1" x14ac:dyDescent="0.25">
      <c r="A508" s="97"/>
      <c r="B508" s="71" t="s">
        <v>33</v>
      </c>
      <c r="C508" s="98"/>
      <c r="D508" s="103">
        <v>23.27</v>
      </c>
      <c r="E508" s="102">
        <v>17.5</v>
      </c>
      <c r="F508" s="102"/>
      <c r="G508" s="102"/>
      <c r="H508" s="102"/>
      <c r="I508" s="102"/>
      <c r="J508" s="90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</row>
    <row r="509" spans="1:122" s="26" customFormat="1" x14ac:dyDescent="0.25">
      <c r="A509" s="97"/>
      <c r="B509" s="71" t="s">
        <v>34</v>
      </c>
      <c r="C509" s="98"/>
      <c r="D509" s="103">
        <v>11.9</v>
      </c>
      <c r="E509" s="102">
        <v>10</v>
      </c>
      <c r="F509" s="103"/>
      <c r="G509" s="102"/>
      <c r="H509" s="103"/>
      <c r="I509" s="99"/>
      <c r="J509" s="90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</row>
    <row r="510" spans="1:122" s="26" customFormat="1" x14ac:dyDescent="0.25">
      <c r="A510" s="97"/>
      <c r="B510" s="71" t="s">
        <v>52</v>
      </c>
      <c r="C510" s="98"/>
      <c r="D510" s="103">
        <v>2.1</v>
      </c>
      <c r="E510" s="102">
        <v>2.1</v>
      </c>
      <c r="F510" s="103"/>
      <c r="G510" s="102"/>
      <c r="H510" s="103"/>
      <c r="I510" s="99"/>
      <c r="J510" s="9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</row>
    <row r="511" spans="1:122" s="26" customFormat="1" x14ac:dyDescent="0.25">
      <c r="A511" s="97"/>
      <c r="B511" s="71" t="s">
        <v>40</v>
      </c>
      <c r="C511" s="98"/>
      <c r="D511" s="103">
        <v>0.6</v>
      </c>
      <c r="E511" s="102">
        <v>0.6</v>
      </c>
      <c r="F511" s="103"/>
      <c r="G511" s="102"/>
      <c r="H511" s="103"/>
      <c r="I511" s="99"/>
      <c r="J511" s="90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</row>
    <row r="512" spans="1:122" s="26" customFormat="1" x14ac:dyDescent="0.25">
      <c r="A512" s="97"/>
      <c r="B512" s="71" t="s">
        <v>41</v>
      </c>
      <c r="C512" s="98"/>
      <c r="D512" s="103">
        <v>6</v>
      </c>
      <c r="E512" s="102">
        <v>6</v>
      </c>
      <c r="F512" s="103"/>
      <c r="G512" s="102"/>
      <c r="H512" s="103"/>
      <c r="I512" s="99"/>
      <c r="J512" s="90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</row>
    <row r="513" spans="1:169" s="26" customFormat="1" x14ac:dyDescent="0.25">
      <c r="A513" s="97"/>
      <c r="B513" s="71" t="s">
        <v>83</v>
      </c>
      <c r="C513" s="98"/>
      <c r="D513" s="103"/>
      <c r="E513" s="102">
        <v>81</v>
      </c>
      <c r="F513" s="103"/>
      <c r="G513" s="102"/>
      <c r="H513" s="103"/>
      <c r="I513" s="99"/>
      <c r="J513" s="90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</row>
    <row r="514" spans="1:169" s="26" customFormat="1" x14ac:dyDescent="0.25">
      <c r="A514" s="97"/>
      <c r="B514" s="71" t="s">
        <v>35</v>
      </c>
      <c r="C514" s="98"/>
      <c r="D514" s="103">
        <v>2</v>
      </c>
      <c r="E514" s="102">
        <v>2</v>
      </c>
      <c r="F514" s="103"/>
      <c r="G514" s="102"/>
      <c r="H514" s="103"/>
      <c r="I514" s="99"/>
      <c r="J514" s="90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</row>
    <row r="515" spans="1:169" s="35" customFormat="1" x14ac:dyDescent="0.25">
      <c r="A515" s="97" t="s">
        <v>105</v>
      </c>
      <c r="B515" s="71"/>
      <c r="C515" s="98">
        <v>130</v>
      </c>
      <c r="D515" s="103"/>
      <c r="E515" s="102"/>
      <c r="F515" s="103">
        <v>4.8</v>
      </c>
      <c r="G515" s="102">
        <v>3.6</v>
      </c>
      <c r="H515" s="103">
        <v>29.4</v>
      </c>
      <c r="I515" s="99">
        <v>169</v>
      </c>
      <c r="J515" s="90" t="s">
        <v>225</v>
      </c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  <c r="BN515" s="27"/>
      <c r="BO515" s="27"/>
      <c r="BP515" s="27"/>
      <c r="BQ515" s="27"/>
      <c r="BR515" s="27"/>
      <c r="BS515" s="27"/>
      <c r="BT515" s="27"/>
      <c r="BU515" s="27"/>
      <c r="BV515" s="27"/>
      <c r="BW515" s="27"/>
      <c r="BX515" s="27"/>
      <c r="BY515" s="27"/>
      <c r="BZ515" s="27"/>
      <c r="CA515" s="27"/>
      <c r="CB515" s="27"/>
      <c r="CC515" s="27"/>
      <c r="CD515" s="27"/>
      <c r="CE515" s="27"/>
      <c r="CF515" s="27"/>
      <c r="CG515" s="27"/>
      <c r="CH515" s="27"/>
      <c r="CI515" s="27"/>
      <c r="CJ515" s="27"/>
      <c r="CK515" s="27"/>
      <c r="CL515" s="27"/>
      <c r="CM515" s="27"/>
      <c r="CN515" s="27"/>
      <c r="CO515" s="27"/>
      <c r="CP515" s="27"/>
      <c r="CQ515" s="27"/>
      <c r="CR515" s="27"/>
      <c r="CS515" s="27"/>
      <c r="CT515" s="27"/>
      <c r="CU515" s="27"/>
      <c r="CV515" s="27"/>
      <c r="CW515" s="27"/>
      <c r="CX515" s="27"/>
      <c r="CY515" s="27"/>
      <c r="CZ515" s="27"/>
      <c r="DA515" s="27"/>
      <c r="DB515" s="27"/>
      <c r="DC515" s="27"/>
      <c r="DD515" s="27"/>
      <c r="DE515" s="27"/>
      <c r="DF515" s="27"/>
      <c r="DG515" s="27"/>
      <c r="DH515" s="27"/>
      <c r="DI515" s="27"/>
      <c r="DJ515" s="27"/>
      <c r="DK515" s="27"/>
      <c r="DL515" s="27"/>
      <c r="DM515" s="27"/>
      <c r="DN515" s="27"/>
      <c r="DO515" s="27"/>
      <c r="DP515" s="27"/>
      <c r="DQ515" s="27"/>
      <c r="DR515" s="27"/>
      <c r="DS515" s="27"/>
      <c r="DT515" s="27"/>
      <c r="DU515" s="27"/>
      <c r="DV515" s="27"/>
      <c r="DW515" s="27"/>
      <c r="DX515" s="27"/>
      <c r="DY515" s="27"/>
      <c r="DZ515" s="27"/>
      <c r="EA515" s="27"/>
      <c r="EB515" s="27"/>
      <c r="EC515" s="27"/>
      <c r="ED515" s="27"/>
      <c r="EE515" s="27"/>
      <c r="EF515" s="27"/>
      <c r="EG515" s="27"/>
      <c r="EH515" s="27"/>
      <c r="EI515" s="27"/>
      <c r="EJ515" s="27"/>
      <c r="EK515" s="27"/>
      <c r="EL515" s="27"/>
      <c r="EM515" s="27"/>
      <c r="EN515" s="27"/>
      <c r="EO515" s="27"/>
      <c r="EP515" s="27"/>
      <c r="EQ515" s="27"/>
      <c r="ER515" s="27"/>
      <c r="ES515" s="27"/>
      <c r="ET515" s="27"/>
      <c r="EU515" s="27"/>
      <c r="EV515" s="27"/>
      <c r="EW515" s="27"/>
      <c r="EX515" s="27"/>
      <c r="EY515" s="27"/>
      <c r="EZ515" s="27"/>
      <c r="FA515" s="27"/>
      <c r="FB515" s="27"/>
      <c r="FC515" s="27"/>
      <c r="FD515" s="27"/>
      <c r="FE515" s="27"/>
      <c r="FF515" s="27"/>
      <c r="FG515" s="27"/>
      <c r="FH515" s="27"/>
      <c r="FI515" s="27"/>
      <c r="FJ515" s="27"/>
      <c r="FK515" s="27"/>
      <c r="FL515" s="27"/>
      <c r="FM515" s="27"/>
    </row>
    <row r="516" spans="1:169" s="35" customFormat="1" x14ac:dyDescent="0.25">
      <c r="A516" s="97"/>
      <c r="B516" s="71" t="s">
        <v>106</v>
      </c>
      <c r="C516" s="98"/>
      <c r="D516" s="103">
        <v>45.5</v>
      </c>
      <c r="E516" s="102">
        <v>45.5</v>
      </c>
      <c r="F516" s="103"/>
      <c r="G516" s="102"/>
      <c r="H516" s="103"/>
      <c r="I516" s="99"/>
      <c r="J516" s="90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  <c r="BN516" s="27"/>
      <c r="BO516" s="27"/>
      <c r="BP516" s="27"/>
      <c r="BQ516" s="27"/>
      <c r="BR516" s="27"/>
      <c r="BS516" s="27"/>
      <c r="BT516" s="27"/>
      <c r="BU516" s="27"/>
      <c r="BV516" s="27"/>
      <c r="BW516" s="27"/>
      <c r="BX516" s="27"/>
      <c r="BY516" s="27"/>
      <c r="BZ516" s="27"/>
      <c r="CA516" s="27"/>
      <c r="CB516" s="27"/>
      <c r="CC516" s="27"/>
      <c r="CD516" s="27"/>
      <c r="CE516" s="27"/>
      <c r="CF516" s="27"/>
      <c r="CG516" s="27"/>
      <c r="CH516" s="27"/>
      <c r="CI516" s="27"/>
      <c r="CJ516" s="27"/>
      <c r="CK516" s="27"/>
      <c r="CL516" s="27"/>
      <c r="CM516" s="27"/>
      <c r="CN516" s="27"/>
      <c r="CO516" s="27"/>
      <c r="CP516" s="27"/>
      <c r="CQ516" s="27"/>
      <c r="CR516" s="27"/>
      <c r="CS516" s="27"/>
      <c r="CT516" s="27"/>
      <c r="CU516" s="27"/>
      <c r="CV516" s="27"/>
      <c r="CW516" s="27"/>
      <c r="CX516" s="27"/>
      <c r="CY516" s="27"/>
      <c r="CZ516" s="27"/>
      <c r="DA516" s="27"/>
      <c r="DB516" s="27"/>
      <c r="DC516" s="27"/>
      <c r="DD516" s="27"/>
      <c r="DE516" s="27"/>
      <c r="DF516" s="27"/>
      <c r="DG516" s="27"/>
      <c r="DH516" s="27"/>
      <c r="DI516" s="27"/>
      <c r="DJ516" s="27"/>
      <c r="DK516" s="27"/>
      <c r="DL516" s="27"/>
      <c r="DM516" s="27"/>
      <c r="DN516" s="27"/>
      <c r="DO516" s="27"/>
      <c r="DP516" s="27"/>
      <c r="DQ516" s="27"/>
      <c r="DR516" s="27"/>
      <c r="DS516" s="27"/>
      <c r="DT516" s="27"/>
      <c r="DU516" s="27"/>
      <c r="DV516" s="27"/>
      <c r="DW516" s="27"/>
      <c r="DX516" s="27"/>
      <c r="DY516" s="27"/>
      <c r="DZ516" s="27"/>
      <c r="EA516" s="27"/>
      <c r="EB516" s="27"/>
      <c r="EC516" s="27"/>
      <c r="ED516" s="27"/>
      <c r="EE516" s="27"/>
      <c r="EF516" s="27"/>
      <c r="EG516" s="27"/>
      <c r="EH516" s="27"/>
      <c r="EI516" s="27"/>
      <c r="EJ516" s="27"/>
      <c r="EK516" s="27"/>
      <c r="EL516" s="27"/>
      <c r="EM516" s="27"/>
      <c r="EN516" s="27"/>
      <c r="EO516" s="27"/>
      <c r="EP516" s="27"/>
      <c r="EQ516" s="27"/>
      <c r="ER516" s="27"/>
      <c r="ES516" s="27"/>
      <c r="ET516" s="27"/>
      <c r="EU516" s="27"/>
      <c r="EV516" s="27"/>
      <c r="EW516" s="27"/>
      <c r="EX516" s="27"/>
      <c r="EY516" s="27"/>
      <c r="EZ516" s="27"/>
      <c r="FA516" s="27"/>
      <c r="FB516" s="27"/>
      <c r="FC516" s="27"/>
      <c r="FD516" s="27"/>
      <c r="FE516" s="27"/>
      <c r="FF516" s="27"/>
      <c r="FG516" s="27"/>
      <c r="FH516" s="27"/>
      <c r="FI516" s="27"/>
      <c r="FJ516" s="27"/>
      <c r="FK516" s="27"/>
      <c r="FL516" s="27"/>
      <c r="FM516" s="27"/>
    </row>
    <row r="517" spans="1:169" s="35" customFormat="1" x14ac:dyDescent="0.25">
      <c r="A517" s="97"/>
      <c r="B517" s="71" t="s">
        <v>20</v>
      </c>
      <c r="C517" s="98"/>
      <c r="D517" s="103">
        <v>2.6</v>
      </c>
      <c r="E517" s="102">
        <v>2.6</v>
      </c>
      <c r="F517" s="103"/>
      <c r="G517" s="102"/>
      <c r="H517" s="103"/>
      <c r="I517" s="99"/>
      <c r="J517" s="9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27"/>
      <c r="BH517" s="27"/>
      <c r="BI517" s="27"/>
      <c r="BJ517" s="27"/>
      <c r="BK517" s="27"/>
      <c r="BL517" s="27"/>
      <c r="BM517" s="27"/>
      <c r="BN517" s="27"/>
      <c r="BO517" s="27"/>
      <c r="BP517" s="27"/>
      <c r="BQ517" s="27"/>
      <c r="BR517" s="27"/>
      <c r="BS517" s="27"/>
      <c r="BT517" s="27"/>
      <c r="BU517" s="27"/>
      <c r="BV517" s="27"/>
      <c r="BW517" s="27"/>
      <c r="BX517" s="27"/>
      <c r="BY517" s="27"/>
      <c r="BZ517" s="27"/>
      <c r="CA517" s="27"/>
      <c r="CB517" s="27"/>
      <c r="CC517" s="27"/>
      <c r="CD517" s="27"/>
      <c r="CE517" s="27"/>
      <c r="CF517" s="27"/>
      <c r="CG517" s="27"/>
      <c r="CH517" s="27"/>
      <c r="CI517" s="27"/>
      <c r="CJ517" s="27"/>
      <c r="CK517" s="27"/>
      <c r="CL517" s="27"/>
      <c r="CM517" s="27"/>
      <c r="CN517" s="27"/>
      <c r="CO517" s="27"/>
      <c r="CP517" s="27"/>
      <c r="CQ517" s="27"/>
      <c r="CR517" s="27"/>
      <c r="CS517" s="27"/>
      <c r="CT517" s="27"/>
      <c r="CU517" s="27"/>
      <c r="CV517" s="27"/>
      <c r="CW517" s="27"/>
      <c r="CX517" s="27"/>
      <c r="CY517" s="27"/>
      <c r="CZ517" s="27"/>
      <c r="DA517" s="27"/>
      <c r="DB517" s="27"/>
      <c r="DC517" s="27"/>
      <c r="DD517" s="27"/>
      <c r="DE517" s="27"/>
      <c r="DF517" s="27"/>
      <c r="DG517" s="27"/>
      <c r="DH517" s="27"/>
      <c r="DI517" s="27"/>
      <c r="DJ517" s="27"/>
      <c r="DK517" s="27"/>
      <c r="DL517" s="27"/>
      <c r="DM517" s="27"/>
      <c r="DN517" s="27"/>
      <c r="DO517" s="27"/>
      <c r="DP517" s="27"/>
      <c r="DQ517" s="27"/>
      <c r="DR517" s="27"/>
      <c r="DS517" s="27"/>
      <c r="DT517" s="27"/>
      <c r="DU517" s="27"/>
      <c r="DV517" s="27"/>
      <c r="DW517" s="27"/>
      <c r="DX517" s="27"/>
      <c r="DY517" s="27"/>
      <c r="DZ517" s="27"/>
      <c r="EA517" s="27"/>
      <c r="EB517" s="27"/>
      <c r="EC517" s="27"/>
      <c r="ED517" s="27"/>
      <c r="EE517" s="27"/>
      <c r="EF517" s="27"/>
      <c r="EG517" s="27"/>
      <c r="EH517" s="27"/>
      <c r="EI517" s="27"/>
      <c r="EJ517" s="27"/>
      <c r="EK517" s="27"/>
      <c r="EL517" s="27"/>
      <c r="EM517" s="27"/>
      <c r="EN517" s="27"/>
      <c r="EO517" s="27"/>
      <c r="EP517" s="27"/>
      <c r="EQ517" s="27"/>
      <c r="ER517" s="27"/>
      <c r="ES517" s="27"/>
      <c r="ET517" s="27"/>
      <c r="EU517" s="27"/>
      <c r="EV517" s="27"/>
      <c r="EW517" s="27"/>
      <c r="EX517" s="27"/>
      <c r="EY517" s="27"/>
      <c r="EZ517" s="27"/>
      <c r="FA517" s="27"/>
      <c r="FB517" s="27"/>
      <c r="FC517" s="27"/>
      <c r="FD517" s="27"/>
      <c r="FE517" s="27"/>
      <c r="FF517" s="27"/>
      <c r="FG517" s="27"/>
      <c r="FH517" s="27"/>
      <c r="FI517" s="27"/>
      <c r="FJ517" s="27"/>
      <c r="FK517" s="27"/>
      <c r="FL517" s="27"/>
      <c r="FM517" s="27"/>
    </row>
    <row r="518" spans="1:169" s="35" customFormat="1" x14ac:dyDescent="0.25">
      <c r="A518" s="97"/>
      <c r="B518" s="71" t="s">
        <v>19</v>
      </c>
      <c r="C518" s="98"/>
      <c r="D518" s="103">
        <v>0.7</v>
      </c>
      <c r="E518" s="102">
        <v>0.7</v>
      </c>
      <c r="F518" s="103"/>
      <c r="G518" s="102"/>
      <c r="H518" s="103"/>
      <c r="I518" s="99"/>
      <c r="J518" s="9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27"/>
      <c r="BH518" s="27"/>
      <c r="BI518" s="27"/>
      <c r="BJ518" s="27"/>
      <c r="BK518" s="27"/>
      <c r="BL518" s="27"/>
      <c r="BM518" s="27"/>
      <c r="BN518" s="27"/>
      <c r="BO518" s="27"/>
      <c r="BP518" s="27"/>
      <c r="BQ518" s="27"/>
      <c r="BR518" s="27"/>
      <c r="BS518" s="27"/>
      <c r="BT518" s="27"/>
      <c r="BU518" s="27"/>
      <c r="BV518" s="27"/>
      <c r="BW518" s="27"/>
      <c r="BX518" s="27"/>
      <c r="BY518" s="27"/>
      <c r="BZ518" s="27"/>
      <c r="CA518" s="27"/>
      <c r="CB518" s="27"/>
      <c r="CC518" s="27"/>
      <c r="CD518" s="27"/>
      <c r="CE518" s="27"/>
      <c r="CF518" s="27"/>
      <c r="CG518" s="27"/>
      <c r="CH518" s="27"/>
      <c r="CI518" s="27"/>
      <c r="CJ518" s="27"/>
      <c r="CK518" s="27"/>
      <c r="CL518" s="27"/>
      <c r="CM518" s="27"/>
      <c r="CN518" s="27"/>
      <c r="CO518" s="27"/>
      <c r="CP518" s="27"/>
      <c r="CQ518" s="27"/>
      <c r="CR518" s="27"/>
      <c r="CS518" s="27"/>
      <c r="CT518" s="27"/>
      <c r="CU518" s="27"/>
      <c r="CV518" s="27"/>
      <c r="CW518" s="27"/>
      <c r="CX518" s="27"/>
      <c r="CY518" s="27"/>
      <c r="CZ518" s="27"/>
      <c r="DA518" s="27"/>
      <c r="DB518" s="27"/>
      <c r="DC518" s="27"/>
      <c r="DD518" s="27"/>
      <c r="DE518" s="27"/>
      <c r="DF518" s="27"/>
      <c r="DG518" s="27"/>
      <c r="DH518" s="27"/>
      <c r="DI518" s="27"/>
      <c r="DJ518" s="27"/>
      <c r="DK518" s="27"/>
      <c r="DL518" s="27"/>
      <c r="DM518" s="27"/>
      <c r="DN518" s="27"/>
      <c r="DO518" s="27"/>
      <c r="DP518" s="27"/>
      <c r="DQ518" s="27"/>
      <c r="DR518" s="27"/>
      <c r="DS518" s="27"/>
      <c r="DT518" s="27"/>
      <c r="DU518" s="27"/>
      <c r="DV518" s="27"/>
      <c r="DW518" s="27"/>
      <c r="DX518" s="27"/>
      <c r="DY518" s="27"/>
      <c r="DZ518" s="27"/>
      <c r="EA518" s="27"/>
      <c r="EB518" s="27"/>
      <c r="EC518" s="27"/>
      <c r="ED518" s="27"/>
      <c r="EE518" s="27"/>
      <c r="EF518" s="27"/>
      <c r="EG518" s="27"/>
      <c r="EH518" s="27"/>
      <c r="EI518" s="27"/>
      <c r="EJ518" s="27"/>
      <c r="EK518" s="27"/>
      <c r="EL518" s="27"/>
      <c r="EM518" s="27"/>
      <c r="EN518" s="27"/>
      <c r="EO518" s="27"/>
      <c r="EP518" s="27"/>
      <c r="EQ518" s="27"/>
      <c r="ER518" s="27"/>
      <c r="ES518" s="27"/>
      <c r="ET518" s="27"/>
      <c r="EU518" s="27"/>
      <c r="EV518" s="27"/>
      <c r="EW518" s="27"/>
      <c r="EX518" s="27"/>
      <c r="EY518" s="27"/>
      <c r="EZ518" s="27"/>
      <c r="FA518" s="27"/>
      <c r="FB518" s="27"/>
      <c r="FC518" s="27"/>
      <c r="FD518" s="27"/>
      <c r="FE518" s="27"/>
      <c r="FF518" s="27"/>
      <c r="FG518" s="27"/>
      <c r="FH518" s="27"/>
      <c r="FI518" s="27"/>
      <c r="FJ518" s="27"/>
      <c r="FK518" s="27"/>
      <c r="FL518" s="27"/>
      <c r="FM518" s="27"/>
    </row>
    <row r="519" spans="1:169" s="59" customFormat="1" x14ac:dyDescent="0.25">
      <c r="A519" s="97" t="s">
        <v>363</v>
      </c>
      <c r="B519" s="71"/>
      <c r="C519" s="98">
        <v>180</v>
      </c>
      <c r="D519" s="103"/>
      <c r="E519" s="102"/>
      <c r="F519" s="99"/>
      <c r="G519" s="102"/>
      <c r="H519" s="103">
        <v>10</v>
      </c>
      <c r="I519" s="99">
        <v>40</v>
      </c>
      <c r="J519" s="90" t="s">
        <v>368</v>
      </c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  <c r="BR519" s="56"/>
      <c r="BS519" s="56"/>
      <c r="BT519" s="56"/>
      <c r="BU519" s="56"/>
      <c r="BV519" s="56"/>
      <c r="BW519" s="56"/>
      <c r="BX519" s="56"/>
      <c r="BY519" s="56"/>
      <c r="BZ519" s="56"/>
      <c r="CA519" s="56"/>
      <c r="CB519" s="56"/>
      <c r="CC519" s="56"/>
      <c r="CD519" s="56"/>
      <c r="CE519" s="56"/>
      <c r="CF519" s="56"/>
      <c r="CG519" s="56"/>
      <c r="CH519" s="56"/>
      <c r="CI519" s="56"/>
      <c r="CJ519" s="56"/>
      <c r="CK519" s="56"/>
      <c r="CL519" s="56"/>
      <c r="CM519" s="56"/>
      <c r="CN519" s="56"/>
      <c r="CO519" s="56"/>
      <c r="CP519" s="56"/>
      <c r="CQ519" s="56"/>
      <c r="CR519" s="56"/>
      <c r="CS519" s="56"/>
      <c r="CT519" s="56"/>
      <c r="CU519" s="56"/>
      <c r="CV519" s="56"/>
      <c r="CW519" s="56"/>
      <c r="CX519" s="56"/>
      <c r="CY519" s="56"/>
      <c r="CZ519" s="56"/>
      <c r="DA519" s="56"/>
      <c r="DB519" s="56"/>
      <c r="DC519" s="56"/>
      <c r="DD519" s="56"/>
      <c r="DE519" s="56"/>
      <c r="DF519" s="56"/>
      <c r="DG519" s="56"/>
      <c r="DH519" s="56"/>
      <c r="DI519" s="56"/>
      <c r="DJ519" s="56"/>
      <c r="DK519" s="56"/>
      <c r="DL519" s="56"/>
      <c r="DM519" s="56"/>
      <c r="DN519" s="56"/>
      <c r="DO519" s="56"/>
      <c r="DP519" s="56"/>
      <c r="DQ519" s="56"/>
      <c r="DR519" s="56"/>
    </row>
    <row r="520" spans="1:169" s="59" customFormat="1" x14ac:dyDescent="0.25">
      <c r="A520" s="97"/>
      <c r="B520" s="71" t="s">
        <v>72</v>
      </c>
      <c r="C520" s="98"/>
      <c r="D520" s="103">
        <v>21.6</v>
      </c>
      <c r="E520" s="102">
        <v>21.6</v>
      </c>
      <c r="F520" s="99"/>
      <c r="G520" s="102"/>
      <c r="H520" s="103"/>
      <c r="I520" s="99"/>
      <c r="J520" s="90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  <c r="BR520" s="56"/>
      <c r="BS520" s="56"/>
      <c r="BT520" s="56"/>
      <c r="BU520" s="56"/>
      <c r="BV520" s="56"/>
      <c r="BW520" s="56"/>
      <c r="BX520" s="56"/>
      <c r="BY520" s="56"/>
      <c r="BZ520" s="56"/>
      <c r="CA520" s="56"/>
      <c r="CB520" s="56"/>
      <c r="CC520" s="56"/>
      <c r="CD520" s="56"/>
      <c r="CE520" s="56"/>
      <c r="CF520" s="56"/>
      <c r="CG520" s="56"/>
      <c r="CH520" s="56"/>
      <c r="CI520" s="56"/>
      <c r="CJ520" s="56"/>
      <c r="CK520" s="56"/>
      <c r="CL520" s="56"/>
      <c r="CM520" s="56"/>
      <c r="CN520" s="56"/>
      <c r="CO520" s="56"/>
      <c r="CP520" s="56"/>
      <c r="CQ520" s="56"/>
      <c r="CR520" s="56"/>
      <c r="CS520" s="56"/>
      <c r="CT520" s="56"/>
      <c r="CU520" s="56"/>
      <c r="CV520" s="56"/>
      <c r="CW520" s="56"/>
      <c r="CX520" s="56"/>
      <c r="CY520" s="56"/>
      <c r="CZ520" s="56"/>
      <c r="DA520" s="56"/>
      <c r="DB520" s="56"/>
      <c r="DC520" s="56"/>
      <c r="DD520" s="56"/>
      <c r="DE520" s="56"/>
      <c r="DF520" s="56"/>
      <c r="DG520" s="56"/>
      <c r="DH520" s="56"/>
      <c r="DI520" s="56"/>
      <c r="DJ520" s="56"/>
      <c r="DK520" s="56"/>
      <c r="DL520" s="56"/>
      <c r="DM520" s="56"/>
      <c r="DN520" s="56"/>
      <c r="DO520" s="56"/>
      <c r="DP520" s="56"/>
      <c r="DQ520" s="56"/>
      <c r="DR520" s="56"/>
    </row>
    <row r="521" spans="1:169" s="59" customFormat="1" x14ac:dyDescent="0.25">
      <c r="A521" s="97"/>
      <c r="B521" s="71" t="s">
        <v>53</v>
      </c>
      <c r="C521" s="98"/>
      <c r="D521" s="103">
        <v>180</v>
      </c>
      <c r="E521" s="102">
        <v>180</v>
      </c>
      <c r="F521" s="99"/>
      <c r="G521" s="102"/>
      <c r="H521" s="103"/>
      <c r="I521" s="99"/>
      <c r="J521" s="90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56"/>
      <c r="BM521" s="56"/>
      <c r="BN521" s="56"/>
      <c r="BO521" s="56"/>
      <c r="BP521" s="56"/>
      <c r="BQ521" s="56"/>
      <c r="BR521" s="56"/>
      <c r="BS521" s="56"/>
      <c r="BT521" s="56"/>
      <c r="BU521" s="56"/>
      <c r="BV521" s="56"/>
      <c r="BW521" s="56"/>
      <c r="BX521" s="56"/>
      <c r="BY521" s="56"/>
      <c r="BZ521" s="56"/>
      <c r="CA521" s="56"/>
      <c r="CB521" s="56"/>
      <c r="CC521" s="56"/>
      <c r="CD521" s="56"/>
      <c r="CE521" s="56"/>
      <c r="CF521" s="56"/>
      <c r="CG521" s="56"/>
      <c r="CH521" s="56"/>
      <c r="CI521" s="56"/>
      <c r="CJ521" s="56"/>
      <c r="CK521" s="56"/>
      <c r="CL521" s="56"/>
      <c r="CM521" s="56"/>
      <c r="CN521" s="56"/>
      <c r="CO521" s="56"/>
      <c r="CP521" s="56"/>
      <c r="CQ521" s="56"/>
      <c r="CR521" s="56"/>
      <c r="CS521" s="56"/>
      <c r="CT521" s="56"/>
      <c r="CU521" s="56"/>
      <c r="CV521" s="56"/>
      <c r="CW521" s="56"/>
      <c r="CX521" s="56"/>
      <c r="CY521" s="56"/>
      <c r="CZ521" s="56"/>
      <c r="DA521" s="56"/>
      <c r="DB521" s="56"/>
      <c r="DC521" s="56"/>
      <c r="DD521" s="56"/>
      <c r="DE521" s="56"/>
      <c r="DF521" s="56"/>
      <c r="DG521" s="56"/>
      <c r="DH521" s="56"/>
      <c r="DI521" s="56"/>
      <c r="DJ521" s="56"/>
      <c r="DK521" s="56"/>
      <c r="DL521" s="56"/>
      <c r="DM521" s="56"/>
      <c r="DN521" s="56"/>
      <c r="DO521" s="56"/>
      <c r="DP521" s="56"/>
      <c r="DQ521" s="56"/>
      <c r="DR521" s="56"/>
    </row>
    <row r="522" spans="1:169" s="59" customFormat="1" x14ac:dyDescent="0.25">
      <c r="A522" s="97"/>
      <c r="B522" s="71" t="s">
        <v>18</v>
      </c>
      <c r="C522" s="98"/>
      <c r="D522" s="103">
        <v>5</v>
      </c>
      <c r="E522" s="102">
        <v>5</v>
      </c>
      <c r="F522" s="99"/>
      <c r="G522" s="102"/>
      <c r="H522" s="103"/>
      <c r="I522" s="99"/>
      <c r="J522" s="90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56"/>
      <c r="BT522" s="56"/>
      <c r="BU522" s="56"/>
      <c r="BV522" s="56"/>
      <c r="BW522" s="56"/>
      <c r="BX522" s="56"/>
      <c r="BY522" s="56"/>
      <c r="BZ522" s="56"/>
      <c r="CA522" s="56"/>
      <c r="CB522" s="56"/>
      <c r="CC522" s="56"/>
      <c r="CD522" s="56"/>
      <c r="CE522" s="56"/>
      <c r="CF522" s="56"/>
      <c r="CG522" s="56"/>
      <c r="CH522" s="56"/>
      <c r="CI522" s="56"/>
      <c r="CJ522" s="56"/>
      <c r="CK522" s="56"/>
      <c r="CL522" s="56"/>
      <c r="CM522" s="56"/>
      <c r="CN522" s="56"/>
      <c r="CO522" s="56"/>
      <c r="CP522" s="56"/>
      <c r="CQ522" s="56"/>
      <c r="CR522" s="56"/>
      <c r="CS522" s="56"/>
      <c r="CT522" s="56"/>
      <c r="CU522" s="56"/>
      <c r="CV522" s="56"/>
      <c r="CW522" s="56"/>
      <c r="CX522" s="56"/>
      <c r="CY522" s="56"/>
      <c r="CZ522" s="56"/>
      <c r="DA522" s="56"/>
      <c r="DB522" s="56"/>
      <c r="DC522" s="56"/>
      <c r="DD522" s="56"/>
      <c r="DE522" s="56"/>
      <c r="DF522" s="56"/>
      <c r="DG522" s="56"/>
      <c r="DH522" s="56"/>
      <c r="DI522" s="56"/>
      <c r="DJ522" s="56"/>
      <c r="DK522" s="56"/>
      <c r="DL522" s="56"/>
      <c r="DM522" s="56"/>
      <c r="DN522" s="56"/>
      <c r="DO522" s="56"/>
      <c r="DP522" s="56"/>
      <c r="DQ522" s="56"/>
      <c r="DR522" s="56"/>
    </row>
    <row r="523" spans="1:169" ht="16.5" thickBot="1" x14ac:dyDescent="0.3">
      <c r="A523" s="125" t="s">
        <v>47</v>
      </c>
      <c r="B523" s="126"/>
      <c r="C523" s="127">
        <v>37.5</v>
      </c>
      <c r="D523" s="128">
        <v>37.5</v>
      </c>
      <c r="E523" s="128">
        <v>37.5</v>
      </c>
      <c r="F523" s="127">
        <v>1.8</v>
      </c>
      <c r="G523" s="127">
        <v>0.4</v>
      </c>
      <c r="H523" s="127">
        <v>18</v>
      </c>
      <c r="I523" s="127">
        <v>82.5</v>
      </c>
      <c r="J523" s="129"/>
    </row>
    <row r="524" spans="1:169" ht="23.25" customHeight="1" thickBot="1" x14ac:dyDescent="0.3">
      <c r="A524" s="112" t="s">
        <v>26</v>
      </c>
      <c r="B524" s="113"/>
      <c r="C524" s="114">
        <v>687.5</v>
      </c>
      <c r="D524" s="130"/>
      <c r="E524" s="94"/>
      <c r="F524" s="130">
        <v>18.86</v>
      </c>
      <c r="G524" s="130">
        <v>21.5</v>
      </c>
      <c r="H524" s="130">
        <v>91.7</v>
      </c>
      <c r="I524" s="130">
        <v>636.5</v>
      </c>
      <c r="J524" s="130"/>
    </row>
    <row r="525" spans="1:169" x14ac:dyDescent="0.25">
      <c r="B525" s="67" t="s">
        <v>48</v>
      </c>
      <c r="C525" s="98"/>
      <c r="D525" s="71"/>
      <c r="E525" s="102"/>
      <c r="F525" s="103"/>
      <c r="G525" s="102"/>
      <c r="H525" s="103"/>
      <c r="I525" s="102"/>
      <c r="J525" s="150"/>
    </row>
    <row r="526" spans="1:169" s="54" customFormat="1" ht="31.5" x14ac:dyDescent="0.25">
      <c r="A526" s="97" t="s">
        <v>379</v>
      </c>
      <c r="B526" s="71"/>
      <c r="C526" s="133">
        <v>50</v>
      </c>
      <c r="D526" s="115"/>
      <c r="E526" s="98"/>
      <c r="F526" s="124">
        <v>3.8</v>
      </c>
      <c r="G526" s="124">
        <v>4.8</v>
      </c>
      <c r="H526" s="98">
        <v>22.3</v>
      </c>
      <c r="I526" s="124">
        <v>148</v>
      </c>
      <c r="J526" s="98" t="s">
        <v>382</v>
      </c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C526" s="28"/>
      <c r="CD526" s="28"/>
      <c r="CE526" s="28"/>
      <c r="CF526" s="28"/>
      <c r="CG526" s="28"/>
      <c r="CH526" s="28"/>
      <c r="CI526" s="28"/>
      <c r="CJ526" s="28"/>
      <c r="CK526" s="28"/>
      <c r="CL526" s="28"/>
      <c r="CM526" s="28"/>
      <c r="CN526" s="28"/>
      <c r="CO526" s="28"/>
      <c r="CP526" s="28"/>
      <c r="CQ526" s="28"/>
      <c r="CR526" s="28"/>
      <c r="CS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  <c r="DI526" s="28"/>
      <c r="DJ526" s="28"/>
      <c r="DK526" s="28"/>
      <c r="DL526" s="28"/>
      <c r="DM526" s="28"/>
      <c r="DN526" s="28"/>
      <c r="DO526" s="28"/>
      <c r="DP526" s="28"/>
      <c r="DQ526" s="28"/>
      <c r="DR526" s="28"/>
    </row>
    <row r="527" spans="1:169" s="54" customFormat="1" x14ac:dyDescent="0.25">
      <c r="A527" s="97"/>
      <c r="B527" s="71" t="s">
        <v>44</v>
      </c>
      <c r="C527" s="182"/>
      <c r="D527" s="115">
        <v>30</v>
      </c>
      <c r="E527" s="98">
        <v>30</v>
      </c>
      <c r="F527" s="124"/>
      <c r="G527" s="124"/>
      <c r="H527" s="98"/>
      <c r="I527" s="124"/>
      <c r="J527" s="98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C527" s="28"/>
      <c r="CD527" s="28"/>
      <c r="CE527" s="28"/>
      <c r="CF527" s="28"/>
      <c r="CG527" s="28"/>
      <c r="CH527" s="28"/>
      <c r="CI527" s="28"/>
      <c r="CJ527" s="28"/>
      <c r="CK527" s="28"/>
      <c r="CL527" s="28"/>
      <c r="CM527" s="28"/>
      <c r="CN527" s="28"/>
      <c r="CO527" s="28"/>
      <c r="CP527" s="28"/>
      <c r="CQ527" s="28"/>
      <c r="CR527" s="28"/>
      <c r="CS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  <c r="DI527" s="28"/>
      <c r="DJ527" s="28"/>
      <c r="DK527" s="28"/>
      <c r="DL527" s="28"/>
      <c r="DM527" s="28"/>
      <c r="DN527" s="28"/>
      <c r="DO527" s="28"/>
      <c r="DP527" s="28"/>
      <c r="DQ527" s="28"/>
      <c r="DR527" s="28"/>
    </row>
    <row r="528" spans="1:169" s="54" customFormat="1" x14ac:dyDescent="0.25">
      <c r="A528" s="97"/>
      <c r="B528" s="71" t="s">
        <v>18</v>
      </c>
      <c r="C528" s="182"/>
      <c r="D528" s="115">
        <v>8</v>
      </c>
      <c r="E528" s="98">
        <v>8</v>
      </c>
      <c r="F528" s="124"/>
      <c r="G528" s="124"/>
      <c r="H528" s="98"/>
      <c r="I528" s="124"/>
      <c r="J528" s="98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C528" s="28"/>
      <c r="CD528" s="28"/>
      <c r="CE528" s="28"/>
      <c r="CF528" s="28"/>
      <c r="CG528" s="28"/>
      <c r="CH528" s="28"/>
      <c r="CI528" s="28"/>
      <c r="CJ528" s="28"/>
      <c r="CK528" s="28"/>
      <c r="CL528" s="28"/>
      <c r="CM528" s="28"/>
      <c r="CN528" s="28"/>
      <c r="CO528" s="28"/>
      <c r="CP528" s="28"/>
      <c r="CQ528" s="28"/>
      <c r="CR528" s="28"/>
      <c r="CS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  <c r="DI528" s="28"/>
      <c r="DJ528" s="28"/>
      <c r="DK528" s="28"/>
      <c r="DL528" s="28"/>
      <c r="DM528" s="28"/>
      <c r="DN528" s="28"/>
      <c r="DO528" s="28"/>
      <c r="DP528" s="28"/>
      <c r="DQ528" s="28"/>
      <c r="DR528" s="28"/>
    </row>
    <row r="529" spans="1:122" s="54" customFormat="1" x14ac:dyDescent="0.25">
      <c r="A529" s="97"/>
      <c r="B529" s="71" t="s">
        <v>52</v>
      </c>
      <c r="C529" s="182"/>
      <c r="D529" s="115">
        <v>4</v>
      </c>
      <c r="E529" s="98">
        <v>4</v>
      </c>
      <c r="F529" s="124"/>
      <c r="G529" s="124"/>
      <c r="H529" s="98"/>
      <c r="I529" s="124"/>
      <c r="J529" s="98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C529" s="28"/>
      <c r="CD529" s="28"/>
      <c r="CE529" s="28"/>
      <c r="CF529" s="28"/>
      <c r="CG529" s="28"/>
      <c r="CH529" s="28"/>
      <c r="CI529" s="28"/>
      <c r="CJ529" s="28"/>
      <c r="CK529" s="28"/>
      <c r="CL529" s="28"/>
      <c r="CM529" s="28"/>
      <c r="CN529" s="28"/>
      <c r="CO529" s="28"/>
      <c r="CP529" s="28"/>
      <c r="CQ529" s="28"/>
      <c r="CR529" s="28"/>
      <c r="CS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  <c r="DI529" s="28"/>
      <c r="DJ529" s="28"/>
      <c r="DK529" s="28"/>
      <c r="DL529" s="28"/>
      <c r="DM529" s="28"/>
      <c r="DN529" s="28"/>
      <c r="DO529" s="28"/>
      <c r="DP529" s="28"/>
      <c r="DQ529" s="28"/>
      <c r="DR529" s="28"/>
    </row>
    <row r="530" spans="1:122" s="54" customFormat="1" x14ac:dyDescent="0.25">
      <c r="A530" s="97"/>
      <c r="B530" s="71" t="s">
        <v>40</v>
      </c>
      <c r="C530" s="182"/>
      <c r="D530" s="115">
        <v>0.3</v>
      </c>
      <c r="E530" s="98">
        <v>0.3</v>
      </c>
      <c r="F530" s="124"/>
      <c r="G530" s="124"/>
      <c r="H530" s="98"/>
      <c r="I530" s="124"/>
      <c r="J530" s="98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C530" s="28"/>
      <c r="CD530" s="28"/>
      <c r="CE530" s="28"/>
      <c r="CF530" s="28"/>
      <c r="CG530" s="28"/>
      <c r="CH530" s="28"/>
      <c r="CI530" s="28"/>
      <c r="CJ530" s="28"/>
      <c r="CK530" s="28"/>
      <c r="CL530" s="28"/>
      <c r="CM530" s="28"/>
      <c r="CN530" s="28"/>
      <c r="CO530" s="28"/>
      <c r="CP530" s="28"/>
      <c r="CQ530" s="28"/>
      <c r="CR530" s="28"/>
      <c r="CS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  <c r="DI530" s="28"/>
      <c r="DJ530" s="28"/>
      <c r="DK530" s="28"/>
      <c r="DL530" s="28"/>
      <c r="DM530" s="28"/>
      <c r="DN530" s="28"/>
      <c r="DO530" s="28"/>
      <c r="DP530" s="28"/>
      <c r="DQ530" s="28"/>
      <c r="DR530" s="28"/>
    </row>
    <row r="531" spans="1:122" s="54" customFormat="1" x14ac:dyDescent="0.25">
      <c r="A531" s="97"/>
      <c r="B531" s="183" t="s">
        <v>54</v>
      </c>
      <c r="C531" s="111"/>
      <c r="D531" s="98">
        <v>0.38</v>
      </c>
      <c r="E531" s="98">
        <v>0.38</v>
      </c>
      <c r="F531" s="98"/>
      <c r="G531" s="98"/>
      <c r="H531" s="98"/>
      <c r="I531" s="98"/>
      <c r="J531" s="98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C531" s="28"/>
      <c r="CD531" s="28"/>
      <c r="CE531" s="28"/>
      <c r="CF531" s="28"/>
      <c r="CG531" s="28"/>
      <c r="CH531" s="28"/>
      <c r="CI531" s="28"/>
      <c r="CJ531" s="28"/>
      <c r="CK531" s="28"/>
      <c r="CL531" s="28"/>
      <c r="CM531" s="28"/>
      <c r="CN531" s="28"/>
      <c r="CO531" s="28"/>
      <c r="CP531" s="28"/>
      <c r="CQ531" s="28"/>
      <c r="CR531" s="28"/>
      <c r="CS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  <c r="DI531" s="28"/>
      <c r="DJ531" s="28"/>
      <c r="DK531" s="28"/>
      <c r="DL531" s="28"/>
      <c r="DM531" s="28"/>
      <c r="DN531" s="28"/>
      <c r="DO531" s="28"/>
      <c r="DP531" s="28"/>
      <c r="DQ531" s="28"/>
      <c r="DR531" s="28"/>
    </row>
    <row r="532" spans="1:122" s="54" customFormat="1" x14ac:dyDescent="0.25">
      <c r="A532" s="97"/>
      <c r="B532" s="71" t="s">
        <v>16</v>
      </c>
      <c r="C532" s="182"/>
      <c r="D532" s="115">
        <v>4.5</v>
      </c>
      <c r="E532" s="98">
        <v>4.5</v>
      </c>
      <c r="F532" s="115"/>
      <c r="G532" s="98"/>
      <c r="H532" s="115"/>
      <c r="I532" s="124"/>
      <c r="J532" s="98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C532" s="28"/>
      <c r="CD532" s="28"/>
      <c r="CE532" s="28"/>
      <c r="CF532" s="28"/>
      <c r="CG532" s="28"/>
      <c r="CH532" s="28"/>
      <c r="CI532" s="28"/>
      <c r="CJ532" s="28"/>
      <c r="CK532" s="28"/>
      <c r="CL532" s="28"/>
      <c r="CM532" s="28"/>
      <c r="CN532" s="28"/>
      <c r="CO532" s="28"/>
      <c r="CP532" s="28"/>
      <c r="CQ532" s="28"/>
      <c r="CR532" s="28"/>
      <c r="CS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  <c r="DI532" s="28"/>
      <c r="DJ532" s="28"/>
      <c r="DK532" s="28"/>
      <c r="DL532" s="28"/>
      <c r="DM532" s="28"/>
      <c r="DN532" s="28"/>
      <c r="DO532" s="28"/>
      <c r="DP532" s="28"/>
      <c r="DQ532" s="28"/>
      <c r="DR532" s="28"/>
    </row>
    <row r="533" spans="1:122" s="54" customFormat="1" x14ac:dyDescent="0.25">
      <c r="A533" s="97"/>
      <c r="B533" s="71" t="s">
        <v>20</v>
      </c>
      <c r="C533" s="182"/>
      <c r="D533" s="115">
        <v>4.5</v>
      </c>
      <c r="E533" s="98">
        <v>4.5</v>
      </c>
      <c r="F533" s="115"/>
      <c r="G533" s="98"/>
      <c r="H533" s="115"/>
      <c r="I533" s="124"/>
      <c r="J533" s="98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C533" s="28"/>
      <c r="CD533" s="28"/>
      <c r="CE533" s="28"/>
      <c r="CF533" s="28"/>
      <c r="CG533" s="28"/>
      <c r="CH533" s="28"/>
      <c r="CI533" s="28"/>
      <c r="CJ533" s="28"/>
      <c r="CK533" s="28"/>
      <c r="CL533" s="28"/>
      <c r="CM533" s="28"/>
      <c r="CN533" s="28"/>
      <c r="CO533" s="28"/>
      <c r="CP533" s="28"/>
      <c r="CQ533" s="28"/>
      <c r="CR533" s="28"/>
      <c r="CS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  <c r="DI533" s="28"/>
      <c r="DJ533" s="28"/>
      <c r="DK533" s="28"/>
      <c r="DL533" s="28"/>
      <c r="DM533" s="28"/>
      <c r="DN533" s="28"/>
      <c r="DO533" s="28"/>
      <c r="DP533" s="28"/>
      <c r="DQ533" s="28"/>
      <c r="DR533" s="28"/>
    </row>
    <row r="534" spans="1:122" s="54" customFormat="1" x14ac:dyDescent="0.25">
      <c r="A534" s="97"/>
      <c r="B534" s="71" t="s">
        <v>17</v>
      </c>
      <c r="C534" s="182"/>
      <c r="D534" s="115">
        <v>9</v>
      </c>
      <c r="E534" s="98">
        <v>9</v>
      </c>
      <c r="F534" s="115"/>
      <c r="G534" s="98"/>
      <c r="H534" s="115"/>
      <c r="I534" s="124"/>
      <c r="J534" s="98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C534" s="28"/>
      <c r="CD534" s="28"/>
      <c r="CE534" s="28"/>
      <c r="CF534" s="28"/>
      <c r="CG534" s="28"/>
      <c r="CH534" s="28"/>
      <c r="CI534" s="28"/>
      <c r="CJ534" s="28"/>
      <c r="CK534" s="28"/>
      <c r="CL534" s="28"/>
      <c r="CM534" s="28"/>
      <c r="CN534" s="28"/>
      <c r="CO534" s="28"/>
      <c r="CP534" s="28"/>
      <c r="CQ534" s="28"/>
      <c r="CR534" s="28"/>
      <c r="CS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  <c r="DI534" s="28"/>
      <c r="DJ534" s="28"/>
      <c r="DK534" s="28"/>
      <c r="DL534" s="28"/>
      <c r="DM534" s="28"/>
      <c r="DN534" s="28"/>
      <c r="DO534" s="28"/>
      <c r="DP534" s="28"/>
      <c r="DQ534" s="28"/>
      <c r="DR534" s="28"/>
    </row>
    <row r="535" spans="1:122" s="54" customFormat="1" x14ac:dyDescent="0.25">
      <c r="A535" s="97"/>
      <c r="B535" s="71" t="s">
        <v>52</v>
      </c>
      <c r="C535" s="182"/>
      <c r="D535" s="115">
        <v>0.9</v>
      </c>
      <c r="E535" s="98">
        <v>0.9</v>
      </c>
      <c r="F535" s="115"/>
      <c r="G535" s="98"/>
      <c r="H535" s="115"/>
      <c r="I535" s="124"/>
      <c r="J535" s="98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C535" s="28"/>
      <c r="CD535" s="28"/>
      <c r="CE535" s="28"/>
      <c r="CF535" s="28"/>
      <c r="CG535" s="28"/>
      <c r="CH535" s="28"/>
      <c r="CI535" s="28"/>
      <c r="CJ535" s="28"/>
      <c r="CK535" s="28"/>
      <c r="CL535" s="28"/>
      <c r="CM535" s="28"/>
      <c r="CN535" s="28"/>
      <c r="CO535" s="28"/>
      <c r="CP535" s="28"/>
      <c r="CQ535" s="28"/>
      <c r="CR535" s="28"/>
      <c r="CS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  <c r="DI535" s="28"/>
      <c r="DJ535" s="28"/>
      <c r="DK535" s="28"/>
      <c r="DL535" s="28"/>
      <c r="DM535" s="28"/>
      <c r="DN535" s="28"/>
      <c r="DO535" s="28"/>
      <c r="DP535" s="28"/>
      <c r="DQ535" s="28"/>
      <c r="DR535" s="28"/>
    </row>
    <row r="536" spans="1:122" s="54" customFormat="1" x14ac:dyDescent="0.25">
      <c r="A536" s="97"/>
      <c r="B536" s="71" t="s">
        <v>42</v>
      </c>
      <c r="C536" s="182"/>
      <c r="D536" s="115"/>
      <c r="E536" s="98">
        <v>61</v>
      </c>
      <c r="F536" s="115"/>
      <c r="G536" s="98"/>
      <c r="H536" s="115"/>
      <c r="I536" s="124"/>
      <c r="J536" s="98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C536" s="28"/>
      <c r="CD536" s="28"/>
      <c r="CE536" s="28"/>
      <c r="CF536" s="28"/>
      <c r="CG536" s="28"/>
      <c r="CH536" s="28"/>
      <c r="CI536" s="28"/>
      <c r="CJ536" s="28"/>
      <c r="CK536" s="28"/>
      <c r="CL536" s="28"/>
      <c r="CM536" s="28"/>
      <c r="CN536" s="28"/>
      <c r="CO536" s="28"/>
      <c r="CP536" s="28"/>
      <c r="CQ536" s="28"/>
      <c r="CR536" s="28"/>
      <c r="CS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  <c r="DI536" s="28"/>
      <c r="DJ536" s="28"/>
      <c r="DK536" s="28"/>
      <c r="DL536" s="28"/>
      <c r="DM536" s="28"/>
      <c r="DN536" s="28"/>
      <c r="DO536" s="28"/>
      <c r="DP536" s="28"/>
      <c r="DQ536" s="28"/>
      <c r="DR536" s="28"/>
    </row>
    <row r="537" spans="1:122" s="26" customFormat="1" x14ac:dyDescent="0.25">
      <c r="A537" s="97"/>
      <c r="B537" s="71" t="s">
        <v>35</v>
      </c>
      <c r="C537" s="182"/>
      <c r="D537" s="115">
        <v>1</v>
      </c>
      <c r="E537" s="98">
        <v>1</v>
      </c>
      <c r="F537" s="115"/>
      <c r="G537" s="98"/>
      <c r="H537" s="115"/>
      <c r="I537" s="124"/>
      <c r="J537" s="98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</row>
    <row r="538" spans="1:122" x14ac:dyDescent="0.25">
      <c r="A538" s="104" t="s">
        <v>74</v>
      </c>
      <c r="B538" s="67"/>
      <c r="C538" s="98">
        <v>110</v>
      </c>
      <c r="D538" s="103"/>
      <c r="E538" s="102"/>
      <c r="F538" s="109">
        <v>3.19</v>
      </c>
      <c r="G538" s="109">
        <v>2.75</v>
      </c>
      <c r="H538" s="109">
        <v>4.62</v>
      </c>
      <c r="I538" s="109">
        <v>59</v>
      </c>
      <c r="J538" s="90" t="s">
        <v>56</v>
      </c>
    </row>
    <row r="539" spans="1:122" x14ac:dyDescent="0.25">
      <c r="A539" s="104"/>
      <c r="B539" s="67" t="s">
        <v>119</v>
      </c>
      <c r="C539" s="98"/>
      <c r="D539" s="103">
        <v>114</v>
      </c>
      <c r="E539" s="102">
        <v>110</v>
      </c>
      <c r="F539" s="72"/>
      <c r="G539" s="108"/>
      <c r="H539" s="109"/>
      <c r="I539" s="108"/>
      <c r="J539" s="90"/>
    </row>
    <row r="540" spans="1:122" s="26" customFormat="1" ht="31.5" x14ac:dyDescent="0.25">
      <c r="A540" s="97" t="s">
        <v>332</v>
      </c>
      <c r="B540" s="71"/>
      <c r="C540" s="182" t="s">
        <v>283</v>
      </c>
      <c r="D540" s="115"/>
      <c r="E540" s="98"/>
      <c r="F540" s="103">
        <v>7.3</v>
      </c>
      <c r="G540" s="102">
        <v>10</v>
      </c>
      <c r="H540" s="103">
        <v>33.200000000000003</v>
      </c>
      <c r="I540" s="102">
        <v>252</v>
      </c>
      <c r="J540" s="98" t="s">
        <v>333</v>
      </c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</row>
    <row r="541" spans="1:122" s="26" customFormat="1" x14ac:dyDescent="0.25">
      <c r="A541" s="97"/>
      <c r="B541" s="71" t="s">
        <v>188</v>
      </c>
      <c r="C541" s="182"/>
      <c r="D541" s="115">
        <v>43</v>
      </c>
      <c r="E541" s="98">
        <v>43</v>
      </c>
      <c r="F541" s="115"/>
      <c r="G541" s="98"/>
      <c r="H541" s="115"/>
      <c r="I541" s="124"/>
      <c r="J541" s="98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</row>
    <row r="542" spans="1:122" s="26" customFormat="1" x14ac:dyDescent="0.25">
      <c r="A542" s="97"/>
      <c r="B542" s="71" t="s">
        <v>53</v>
      </c>
      <c r="C542" s="182"/>
      <c r="D542" s="115">
        <v>52.8</v>
      </c>
      <c r="E542" s="98">
        <v>52.8</v>
      </c>
      <c r="F542" s="115"/>
      <c r="G542" s="98"/>
      <c r="H542" s="115"/>
      <c r="I542" s="124"/>
      <c r="J542" s="98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</row>
    <row r="543" spans="1:122" s="26" customFormat="1" x14ac:dyDescent="0.25">
      <c r="A543" s="97"/>
      <c r="B543" s="71" t="s">
        <v>124</v>
      </c>
      <c r="C543" s="182"/>
      <c r="D543" s="115">
        <v>25</v>
      </c>
      <c r="E543" s="98">
        <v>25</v>
      </c>
      <c r="F543" s="115"/>
      <c r="G543" s="98"/>
      <c r="H543" s="115"/>
      <c r="I543" s="124"/>
      <c r="J543" s="98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</row>
    <row r="544" spans="1:122" s="26" customFormat="1" x14ac:dyDescent="0.25">
      <c r="A544" s="97"/>
      <c r="B544" s="71" t="s">
        <v>33</v>
      </c>
      <c r="C544" s="182"/>
      <c r="D544" s="115">
        <v>15.66</v>
      </c>
      <c r="E544" s="98">
        <v>11.78</v>
      </c>
      <c r="F544" s="115"/>
      <c r="G544" s="98"/>
      <c r="H544" s="115"/>
      <c r="I544" s="124"/>
      <c r="J544" s="98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</row>
    <row r="545" spans="1:122" s="26" customFormat="1" x14ac:dyDescent="0.25">
      <c r="A545" s="97"/>
      <c r="B545" s="71" t="s">
        <v>34</v>
      </c>
      <c r="C545" s="182"/>
      <c r="D545" s="115">
        <v>7.06</v>
      </c>
      <c r="E545" s="98">
        <v>5.93</v>
      </c>
      <c r="F545" s="115"/>
      <c r="G545" s="98"/>
      <c r="H545" s="115"/>
      <c r="I545" s="124"/>
      <c r="J545" s="98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</row>
    <row r="546" spans="1:122" s="26" customFormat="1" x14ac:dyDescent="0.25">
      <c r="A546" s="97"/>
      <c r="B546" s="71" t="s">
        <v>35</v>
      </c>
      <c r="C546" s="182"/>
      <c r="D546" s="115">
        <v>5.8</v>
      </c>
      <c r="E546" s="98">
        <v>5.8</v>
      </c>
      <c r="F546" s="115"/>
      <c r="G546" s="98"/>
      <c r="H546" s="115"/>
      <c r="I546" s="124"/>
      <c r="J546" s="98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</row>
    <row r="547" spans="1:122" s="26" customFormat="1" x14ac:dyDescent="0.25">
      <c r="A547" s="97"/>
      <c r="B547" s="71" t="s">
        <v>40</v>
      </c>
      <c r="C547" s="182"/>
      <c r="D547" s="115">
        <v>0.8</v>
      </c>
      <c r="E547" s="98">
        <v>0.8</v>
      </c>
      <c r="F547" s="115"/>
      <c r="G547" s="98"/>
      <c r="H547" s="115"/>
      <c r="I547" s="124"/>
      <c r="J547" s="98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</row>
    <row r="548" spans="1:122" s="35" customFormat="1" x14ac:dyDescent="0.25">
      <c r="A548" s="104" t="s">
        <v>164</v>
      </c>
      <c r="B548" s="67"/>
      <c r="C548" s="105" t="s">
        <v>276</v>
      </c>
      <c r="D548" s="106"/>
      <c r="E548" s="107"/>
      <c r="F548" s="108">
        <v>0.06</v>
      </c>
      <c r="G548" s="109">
        <v>0.02</v>
      </c>
      <c r="H548" s="72">
        <v>4.99</v>
      </c>
      <c r="I548" s="109">
        <v>20</v>
      </c>
      <c r="J548" s="90" t="s">
        <v>274</v>
      </c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  <c r="BB548" s="27"/>
      <c r="BC548" s="27"/>
      <c r="BD548" s="27"/>
      <c r="BE548" s="27"/>
      <c r="BF548" s="27"/>
      <c r="BG548" s="27"/>
      <c r="BH548" s="27"/>
      <c r="BI548" s="27"/>
      <c r="BJ548" s="27"/>
      <c r="BK548" s="27"/>
      <c r="BL548" s="27"/>
      <c r="BM548" s="27"/>
    </row>
    <row r="549" spans="1:122" s="35" customFormat="1" x14ac:dyDescent="0.25">
      <c r="A549" s="104"/>
      <c r="B549" s="67" t="s">
        <v>61</v>
      </c>
      <c r="C549" s="110"/>
      <c r="D549" s="73">
        <v>0.3</v>
      </c>
      <c r="E549" s="105">
        <v>0.3</v>
      </c>
      <c r="F549" s="108"/>
      <c r="G549" s="108"/>
      <c r="H549" s="109"/>
      <c r="I549" s="109"/>
      <c r="J549" s="90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  <c r="BB549" s="27"/>
      <c r="BC549" s="27"/>
      <c r="BD549" s="27"/>
      <c r="BE549" s="27"/>
      <c r="BF549" s="27"/>
      <c r="BG549" s="27"/>
      <c r="BH549" s="27"/>
      <c r="BI549" s="27"/>
      <c r="BJ549" s="27"/>
      <c r="BK549" s="27"/>
      <c r="BL549" s="27"/>
      <c r="BM549" s="27"/>
    </row>
    <row r="550" spans="1:122" s="35" customFormat="1" x14ac:dyDescent="0.25">
      <c r="A550" s="104"/>
      <c r="B550" s="67" t="s">
        <v>51</v>
      </c>
      <c r="C550" s="110"/>
      <c r="D550" s="73">
        <v>5</v>
      </c>
      <c r="E550" s="105">
        <v>5</v>
      </c>
      <c r="F550" s="108"/>
      <c r="G550" s="108"/>
      <c r="H550" s="109"/>
      <c r="I550" s="108"/>
      <c r="J550" s="90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  <c r="BF550" s="27"/>
      <c r="BG550" s="27"/>
      <c r="BH550" s="27"/>
      <c r="BI550" s="27"/>
      <c r="BJ550" s="27"/>
      <c r="BK550" s="27"/>
      <c r="BL550" s="27"/>
      <c r="BM550" s="27"/>
    </row>
    <row r="551" spans="1:122" s="35" customFormat="1" x14ac:dyDescent="0.25">
      <c r="A551" s="104"/>
      <c r="B551" s="67" t="s">
        <v>17</v>
      </c>
      <c r="C551" s="110"/>
      <c r="D551" s="73">
        <v>180</v>
      </c>
      <c r="E551" s="105">
        <v>180</v>
      </c>
      <c r="F551" s="108"/>
      <c r="G551" s="108"/>
      <c r="H551" s="109"/>
      <c r="I551" s="108"/>
      <c r="J551" s="90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  <c r="BB551" s="27"/>
      <c r="BC551" s="27"/>
      <c r="BD551" s="27"/>
      <c r="BE551" s="27"/>
      <c r="BF551" s="27"/>
      <c r="BG551" s="27"/>
      <c r="BH551" s="27"/>
      <c r="BI551" s="27"/>
      <c r="BJ551" s="27"/>
      <c r="BK551" s="27"/>
      <c r="BL551" s="27"/>
      <c r="BM551" s="27"/>
    </row>
    <row r="552" spans="1:122" s="26" customFormat="1" ht="16.5" thickBot="1" x14ac:dyDescent="0.3">
      <c r="A552" s="97" t="s">
        <v>39</v>
      </c>
      <c r="B552" s="71"/>
      <c r="C552" s="98">
        <v>20</v>
      </c>
      <c r="D552" s="102">
        <v>20</v>
      </c>
      <c r="E552" s="102">
        <v>20</v>
      </c>
      <c r="F552" s="102">
        <v>1.52</v>
      </c>
      <c r="G552" s="103">
        <v>0.16</v>
      </c>
      <c r="H552" s="102">
        <v>9.84</v>
      </c>
      <c r="I552" s="103">
        <v>47</v>
      </c>
      <c r="J552" s="90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</row>
    <row r="553" spans="1:122" ht="16.5" thickBot="1" x14ac:dyDescent="0.3">
      <c r="A553" s="112" t="s">
        <v>26</v>
      </c>
      <c r="B553" s="113"/>
      <c r="C553" s="114">
        <v>495</v>
      </c>
      <c r="D553" s="130"/>
      <c r="E553" s="94"/>
      <c r="F553" s="95">
        <v>15.87</v>
      </c>
      <c r="G553" s="95">
        <v>17.73</v>
      </c>
      <c r="H553" s="95">
        <v>74.95</v>
      </c>
      <c r="I553" s="95">
        <v>526</v>
      </c>
      <c r="J553" s="90"/>
    </row>
    <row r="554" spans="1:122" ht="16.5" thickBot="1" x14ac:dyDescent="0.3">
      <c r="A554" s="112" t="s">
        <v>62</v>
      </c>
      <c r="B554" s="113"/>
      <c r="C554" s="114">
        <v>1690.5</v>
      </c>
      <c r="D554" s="140"/>
      <c r="E554" s="94"/>
      <c r="F554" s="94">
        <v>48.37</v>
      </c>
      <c r="G554" s="94">
        <v>55.370000000000005</v>
      </c>
      <c r="H554" s="94">
        <v>227.05</v>
      </c>
      <c r="I554" s="94">
        <v>1604.5</v>
      </c>
      <c r="J554" s="96"/>
    </row>
    <row r="555" spans="1:122" x14ac:dyDescent="0.25">
      <c r="C555" s="142"/>
      <c r="D555" s="143"/>
      <c r="E555" s="103"/>
      <c r="F555" s="103"/>
      <c r="G555" s="103"/>
      <c r="H555" s="103"/>
      <c r="I555" s="103"/>
      <c r="J555" s="118"/>
    </row>
    <row r="556" spans="1:122" ht="16.5" thickBot="1" x14ac:dyDescent="0.3">
      <c r="A556" s="71" t="s">
        <v>114</v>
      </c>
      <c r="J556" s="126"/>
    </row>
    <row r="557" spans="1:122" ht="22.5" customHeight="1" x14ac:dyDescent="0.25">
      <c r="A557" s="75" t="s">
        <v>246</v>
      </c>
      <c r="B557" s="76"/>
      <c r="C557" s="77" t="s">
        <v>242</v>
      </c>
      <c r="D557" s="78" t="s">
        <v>3</v>
      </c>
      <c r="E557" s="79" t="s">
        <v>3</v>
      </c>
      <c r="F557" s="476" t="s">
        <v>243</v>
      </c>
      <c r="G557" s="477"/>
      <c r="H557" s="478"/>
      <c r="I557" s="78" t="s">
        <v>4</v>
      </c>
      <c r="J557" s="80" t="s">
        <v>244</v>
      </c>
    </row>
    <row r="558" spans="1:122" ht="16.5" thickBot="1" x14ac:dyDescent="0.3">
      <c r="A558" s="81" t="s">
        <v>245</v>
      </c>
      <c r="B558" s="82"/>
      <c r="C558" s="83"/>
      <c r="D558" s="84" t="s">
        <v>5</v>
      </c>
      <c r="E558" s="85" t="s">
        <v>5</v>
      </c>
      <c r="F558" s="86"/>
      <c r="G558" s="87"/>
      <c r="H558" s="88"/>
      <c r="I558" s="84" t="s">
        <v>6</v>
      </c>
      <c r="J558" s="90"/>
    </row>
    <row r="559" spans="1:122" ht="16.5" thickBot="1" x14ac:dyDescent="0.3">
      <c r="A559" s="91"/>
      <c r="B559" s="92"/>
      <c r="C559" s="93"/>
      <c r="D559" s="94" t="s">
        <v>7</v>
      </c>
      <c r="E559" s="94" t="s">
        <v>8</v>
      </c>
      <c r="F559" s="94" t="s">
        <v>9</v>
      </c>
      <c r="G559" s="94" t="s">
        <v>10</v>
      </c>
      <c r="H559" s="95" t="s">
        <v>11</v>
      </c>
      <c r="I559" s="95" t="s">
        <v>12</v>
      </c>
      <c r="J559" s="96"/>
    </row>
    <row r="560" spans="1:122" x14ac:dyDescent="0.25">
      <c r="A560" s="117"/>
      <c r="B560" s="118" t="s">
        <v>13</v>
      </c>
      <c r="C560" s="98"/>
      <c r="D560" s="78"/>
      <c r="E560" s="121"/>
      <c r="F560" s="146"/>
      <c r="G560" s="121"/>
      <c r="H560" s="144"/>
      <c r="I560" s="146"/>
      <c r="J560" s="90"/>
    </row>
    <row r="561" spans="1:122" s="37" customFormat="1" ht="31.5" x14ac:dyDescent="0.25">
      <c r="A561" s="97" t="s">
        <v>434</v>
      </c>
      <c r="B561" s="183"/>
      <c r="C561" s="98" t="s">
        <v>430</v>
      </c>
      <c r="D561" s="103"/>
      <c r="E561" s="102"/>
      <c r="F561" s="99">
        <v>9.5</v>
      </c>
      <c r="G561" s="99">
        <v>8.8000000000000007</v>
      </c>
      <c r="H561" s="102">
        <v>20.100000000000001</v>
      </c>
      <c r="I561" s="99">
        <v>198</v>
      </c>
      <c r="J561" s="90" t="s">
        <v>196</v>
      </c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  <c r="AX561" s="34"/>
      <c r="AY561" s="34"/>
      <c r="AZ561" s="34"/>
      <c r="BA561" s="34"/>
      <c r="BB561" s="34"/>
      <c r="BC561" s="34"/>
      <c r="BD561" s="34"/>
      <c r="BE561" s="34"/>
      <c r="BF561" s="34"/>
      <c r="BG561" s="34"/>
      <c r="BH561" s="34"/>
      <c r="BI561" s="34"/>
      <c r="BJ561" s="34"/>
      <c r="BK561" s="34"/>
      <c r="BL561" s="34"/>
      <c r="BM561" s="34"/>
      <c r="BN561" s="34"/>
      <c r="BO561" s="34"/>
      <c r="BP561" s="34"/>
      <c r="BQ561" s="34"/>
      <c r="BR561" s="34"/>
      <c r="BS561" s="34"/>
      <c r="BT561" s="34"/>
      <c r="BU561" s="34"/>
      <c r="BV561" s="34"/>
      <c r="BW561" s="34"/>
      <c r="BX561" s="34"/>
      <c r="BY561" s="34"/>
      <c r="BZ561" s="34"/>
      <c r="CA561" s="34"/>
      <c r="CB561" s="34"/>
      <c r="CC561" s="34"/>
      <c r="CD561" s="34"/>
      <c r="CE561" s="34"/>
      <c r="CF561" s="34"/>
      <c r="CG561" s="34"/>
      <c r="CH561" s="34"/>
      <c r="CI561" s="34"/>
      <c r="CJ561" s="34"/>
      <c r="CK561" s="34"/>
      <c r="CL561" s="34"/>
      <c r="CM561" s="34"/>
      <c r="CN561" s="34"/>
      <c r="CO561" s="34"/>
      <c r="CP561" s="34"/>
      <c r="CQ561" s="34"/>
      <c r="CR561" s="34"/>
      <c r="CS561" s="34"/>
      <c r="CT561" s="34"/>
      <c r="CU561" s="34"/>
      <c r="CV561" s="34"/>
      <c r="CW561" s="34"/>
      <c r="CX561" s="34"/>
      <c r="CY561" s="34"/>
      <c r="CZ561" s="34"/>
      <c r="DA561" s="34"/>
      <c r="DB561" s="34"/>
      <c r="DC561" s="34"/>
      <c r="DD561" s="34"/>
      <c r="DE561" s="34"/>
      <c r="DF561" s="34"/>
      <c r="DG561" s="34"/>
      <c r="DH561" s="34"/>
      <c r="DI561" s="34"/>
      <c r="DJ561" s="34"/>
      <c r="DK561" s="34"/>
      <c r="DL561" s="34"/>
      <c r="DM561" s="34"/>
      <c r="DN561" s="34"/>
      <c r="DO561" s="34"/>
      <c r="DP561" s="34"/>
      <c r="DQ561" s="34"/>
      <c r="DR561" s="34"/>
    </row>
    <row r="562" spans="1:122" s="37" customFormat="1" x14ac:dyDescent="0.25">
      <c r="A562" s="97"/>
      <c r="B562" s="67" t="s">
        <v>433</v>
      </c>
      <c r="C562" s="98"/>
      <c r="D562" s="99">
        <v>25</v>
      </c>
      <c r="E562" s="102">
        <v>25</v>
      </c>
      <c r="F562" s="99"/>
      <c r="G562" s="99"/>
      <c r="H562" s="99"/>
      <c r="I562" s="99"/>
      <c r="J562" s="90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  <c r="AW562" s="34"/>
      <c r="AX562" s="34"/>
      <c r="AY562" s="34"/>
      <c r="AZ562" s="34"/>
      <c r="BA562" s="34"/>
      <c r="BB562" s="34"/>
      <c r="BC562" s="34"/>
      <c r="BD562" s="34"/>
      <c r="BE562" s="34"/>
      <c r="BF562" s="34"/>
      <c r="BG562" s="34"/>
      <c r="BH562" s="34"/>
      <c r="BI562" s="34"/>
      <c r="BJ562" s="34"/>
      <c r="BK562" s="34"/>
      <c r="BL562" s="34"/>
      <c r="BM562" s="34"/>
      <c r="BN562" s="34"/>
      <c r="BO562" s="34"/>
      <c r="BP562" s="34"/>
      <c r="BQ562" s="34"/>
      <c r="BR562" s="34"/>
      <c r="BS562" s="34"/>
      <c r="BT562" s="34"/>
      <c r="BU562" s="34"/>
      <c r="BV562" s="34"/>
      <c r="BW562" s="34"/>
      <c r="BX562" s="34"/>
      <c r="BY562" s="34"/>
      <c r="BZ562" s="34"/>
      <c r="CA562" s="34"/>
      <c r="CB562" s="34"/>
      <c r="CC562" s="34"/>
      <c r="CD562" s="34"/>
      <c r="CE562" s="34"/>
      <c r="CF562" s="34"/>
      <c r="CG562" s="34"/>
      <c r="CH562" s="34"/>
      <c r="CI562" s="34"/>
      <c r="CJ562" s="34"/>
      <c r="CK562" s="34"/>
      <c r="CL562" s="34"/>
      <c r="CM562" s="34"/>
      <c r="CN562" s="34"/>
      <c r="CO562" s="34"/>
      <c r="CP562" s="34"/>
      <c r="CQ562" s="34"/>
      <c r="CR562" s="34"/>
      <c r="CS562" s="34"/>
      <c r="CT562" s="34"/>
      <c r="CU562" s="34"/>
      <c r="CV562" s="34"/>
      <c r="CW562" s="34"/>
      <c r="CX562" s="34"/>
      <c r="CY562" s="34"/>
      <c r="CZ562" s="34"/>
      <c r="DA562" s="34"/>
      <c r="DB562" s="34"/>
      <c r="DC562" s="34"/>
      <c r="DD562" s="34"/>
      <c r="DE562" s="34"/>
      <c r="DF562" s="34"/>
      <c r="DG562" s="34"/>
      <c r="DH562" s="34"/>
      <c r="DI562" s="34"/>
      <c r="DJ562" s="34"/>
      <c r="DK562" s="34"/>
      <c r="DL562" s="34"/>
      <c r="DM562" s="34"/>
      <c r="DN562" s="34"/>
      <c r="DO562" s="34"/>
      <c r="DP562" s="34"/>
      <c r="DQ562" s="34"/>
      <c r="DR562" s="34"/>
    </row>
    <row r="563" spans="1:122" s="37" customFormat="1" x14ac:dyDescent="0.25">
      <c r="A563" s="97"/>
      <c r="B563" s="71" t="s">
        <v>16</v>
      </c>
      <c r="C563" s="124"/>
      <c r="D563" s="99">
        <v>88</v>
      </c>
      <c r="E563" s="102">
        <v>88</v>
      </c>
      <c r="F563" s="99"/>
      <c r="G563" s="99"/>
      <c r="H563" s="102"/>
      <c r="I563" s="99"/>
      <c r="J563" s="90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  <c r="AX563" s="34"/>
      <c r="AY563" s="34"/>
      <c r="AZ563" s="34"/>
      <c r="BA563" s="34"/>
      <c r="BB563" s="34"/>
      <c r="BC563" s="34"/>
      <c r="BD563" s="34"/>
      <c r="BE563" s="34"/>
      <c r="BF563" s="34"/>
      <c r="BG563" s="34"/>
      <c r="BH563" s="34"/>
      <c r="BI563" s="34"/>
      <c r="BJ563" s="34"/>
      <c r="BK563" s="34"/>
      <c r="BL563" s="34"/>
      <c r="BM563" s="34"/>
      <c r="BN563" s="34"/>
      <c r="BO563" s="34"/>
      <c r="BP563" s="34"/>
      <c r="BQ563" s="34"/>
      <c r="BR563" s="34"/>
      <c r="BS563" s="34"/>
      <c r="BT563" s="34"/>
      <c r="BU563" s="34"/>
      <c r="BV563" s="34"/>
      <c r="BW563" s="34"/>
      <c r="BX563" s="34"/>
      <c r="BY563" s="34"/>
      <c r="BZ563" s="34"/>
      <c r="CA563" s="34"/>
      <c r="CB563" s="34"/>
      <c r="CC563" s="34"/>
      <c r="CD563" s="34"/>
      <c r="CE563" s="34"/>
      <c r="CF563" s="34"/>
      <c r="CG563" s="34"/>
      <c r="CH563" s="34"/>
      <c r="CI563" s="34"/>
      <c r="CJ563" s="34"/>
      <c r="CK563" s="34"/>
      <c r="CL563" s="34"/>
      <c r="CM563" s="34"/>
      <c r="CN563" s="34"/>
      <c r="CO563" s="34"/>
      <c r="CP563" s="34"/>
      <c r="CQ563" s="34"/>
      <c r="CR563" s="34"/>
      <c r="CS563" s="34"/>
      <c r="CT563" s="34"/>
      <c r="CU563" s="34"/>
      <c r="CV563" s="34"/>
      <c r="CW563" s="34"/>
      <c r="CX563" s="34"/>
      <c r="CY563" s="34"/>
      <c r="CZ563" s="34"/>
      <c r="DA563" s="34"/>
      <c r="DB563" s="34"/>
      <c r="DC563" s="34"/>
      <c r="DD563" s="34"/>
      <c r="DE563" s="34"/>
      <c r="DF563" s="34"/>
      <c r="DG563" s="34"/>
      <c r="DH563" s="34"/>
      <c r="DI563" s="34"/>
      <c r="DJ563" s="34"/>
      <c r="DK563" s="34"/>
      <c r="DL563" s="34"/>
      <c r="DM563" s="34"/>
      <c r="DN563" s="34"/>
      <c r="DO563" s="34"/>
      <c r="DP563" s="34"/>
      <c r="DQ563" s="34"/>
      <c r="DR563" s="34"/>
    </row>
    <row r="564" spans="1:122" s="37" customFormat="1" x14ac:dyDescent="0.25">
      <c r="A564" s="97"/>
      <c r="B564" s="71" t="s">
        <v>17</v>
      </c>
      <c r="C564" s="124"/>
      <c r="D564" s="99">
        <v>88</v>
      </c>
      <c r="E564" s="102">
        <v>88</v>
      </c>
      <c r="F564" s="99"/>
      <c r="G564" s="99"/>
      <c r="H564" s="102"/>
      <c r="I564" s="99"/>
      <c r="J564" s="90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  <c r="AX564" s="34"/>
      <c r="AY564" s="34"/>
      <c r="AZ564" s="34"/>
      <c r="BA564" s="34"/>
      <c r="BB564" s="34"/>
      <c r="BC564" s="34"/>
      <c r="BD564" s="34"/>
      <c r="BE564" s="34"/>
      <c r="BF564" s="34"/>
      <c r="BG564" s="34"/>
      <c r="BH564" s="34"/>
      <c r="BI564" s="34"/>
      <c r="BJ564" s="34"/>
      <c r="BK564" s="34"/>
      <c r="BL564" s="34"/>
      <c r="BM564" s="34"/>
      <c r="BN564" s="34"/>
      <c r="BO564" s="34"/>
      <c r="BP564" s="34"/>
      <c r="BQ564" s="34"/>
      <c r="BR564" s="34"/>
      <c r="BS564" s="34"/>
      <c r="BT564" s="34"/>
      <c r="BU564" s="34"/>
      <c r="BV564" s="34"/>
      <c r="BW564" s="34"/>
      <c r="BX564" s="34"/>
      <c r="BY564" s="34"/>
      <c r="BZ564" s="34"/>
      <c r="CA564" s="34"/>
      <c r="CB564" s="34"/>
      <c r="CC564" s="34"/>
      <c r="CD564" s="34"/>
      <c r="CE564" s="34"/>
      <c r="CF564" s="34"/>
      <c r="CG564" s="34"/>
      <c r="CH564" s="34"/>
      <c r="CI564" s="34"/>
      <c r="CJ564" s="34"/>
      <c r="CK564" s="34"/>
      <c r="CL564" s="34"/>
      <c r="CM564" s="34"/>
      <c r="CN564" s="34"/>
      <c r="CO564" s="34"/>
      <c r="CP564" s="34"/>
      <c r="CQ564" s="34"/>
      <c r="CR564" s="34"/>
      <c r="CS564" s="34"/>
      <c r="CT564" s="34"/>
      <c r="CU564" s="34"/>
      <c r="CV564" s="34"/>
      <c r="CW564" s="34"/>
      <c r="CX564" s="34"/>
      <c r="CY564" s="34"/>
      <c r="CZ564" s="34"/>
      <c r="DA564" s="34"/>
      <c r="DB564" s="34"/>
      <c r="DC564" s="34"/>
      <c r="DD564" s="34"/>
      <c r="DE564" s="34"/>
      <c r="DF564" s="34"/>
      <c r="DG564" s="34"/>
      <c r="DH564" s="34"/>
      <c r="DI564" s="34"/>
      <c r="DJ564" s="34"/>
      <c r="DK564" s="34"/>
      <c r="DL564" s="34"/>
      <c r="DM564" s="34"/>
      <c r="DN564" s="34"/>
      <c r="DO564" s="34"/>
      <c r="DP564" s="34"/>
      <c r="DQ564" s="34"/>
      <c r="DR564" s="34"/>
    </row>
    <row r="565" spans="1:122" s="37" customFormat="1" x14ac:dyDescent="0.25">
      <c r="A565" s="97"/>
      <c r="B565" s="71" t="s">
        <v>18</v>
      </c>
      <c r="C565" s="98"/>
      <c r="D565" s="99">
        <v>1</v>
      </c>
      <c r="E565" s="102">
        <v>1</v>
      </c>
      <c r="F565" s="99"/>
      <c r="G565" s="99"/>
      <c r="H565" s="102"/>
      <c r="I565" s="99"/>
      <c r="J565" s="90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  <c r="AW565" s="34"/>
      <c r="AX565" s="34"/>
      <c r="AY565" s="34"/>
      <c r="AZ565" s="34"/>
      <c r="BA565" s="34"/>
      <c r="BB565" s="34"/>
      <c r="BC565" s="34"/>
      <c r="BD565" s="34"/>
      <c r="BE565" s="34"/>
      <c r="BF565" s="34"/>
      <c r="BG565" s="34"/>
      <c r="BH565" s="34"/>
      <c r="BI565" s="34"/>
      <c r="BJ565" s="34"/>
      <c r="BK565" s="34"/>
      <c r="BL565" s="34"/>
      <c r="BM565" s="34"/>
      <c r="BN565" s="34"/>
      <c r="BO565" s="34"/>
      <c r="BP565" s="34"/>
      <c r="BQ565" s="34"/>
      <c r="BR565" s="34"/>
      <c r="BS565" s="34"/>
      <c r="BT565" s="34"/>
      <c r="BU565" s="34"/>
      <c r="BV565" s="34"/>
      <c r="BW565" s="34"/>
      <c r="BX565" s="34"/>
      <c r="BY565" s="34"/>
      <c r="BZ565" s="34"/>
      <c r="CA565" s="34"/>
      <c r="CB565" s="34"/>
      <c r="CC565" s="34"/>
      <c r="CD565" s="34"/>
      <c r="CE565" s="34"/>
      <c r="CF565" s="34"/>
      <c r="CG565" s="34"/>
      <c r="CH565" s="34"/>
      <c r="CI565" s="34"/>
      <c r="CJ565" s="34"/>
      <c r="CK565" s="34"/>
      <c r="CL565" s="34"/>
      <c r="CM565" s="34"/>
      <c r="CN565" s="34"/>
      <c r="CO565" s="34"/>
      <c r="CP565" s="34"/>
      <c r="CQ565" s="34"/>
      <c r="CR565" s="34"/>
      <c r="CS565" s="34"/>
      <c r="CT565" s="34"/>
      <c r="CU565" s="34"/>
      <c r="CV565" s="34"/>
      <c r="CW565" s="34"/>
      <c r="CX565" s="34"/>
      <c r="CY565" s="34"/>
      <c r="CZ565" s="34"/>
      <c r="DA565" s="34"/>
      <c r="DB565" s="34"/>
      <c r="DC565" s="34"/>
      <c r="DD565" s="34"/>
      <c r="DE565" s="34"/>
      <c r="DF565" s="34"/>
      <c r="DG565" s="34"/>
      <c r="DH565" s="34"/>
      <c r="DI565" s="34"/>
      <c r="DJ565" s="34"/>
      <c r="DK565" s="34"/>
      <c r="DL565" s="34"/>
      <c r="DM565" s="34"/>
      <c r="DN565" s="34"/>
      <c r="DO565" s="34"/>
      <c r="DP565" s="34"/>
      <c r="DQ565" s="34"/>
      <c r="DR565" s="34"/>
    </row>
    <row r="566" spans="1:122" s="37" customFormat="1" x14ac:dyDescent="0.25">
      <c r="A566" s="97"/>
      <c r="B566" s="71" t="s">
        <v>19</v>
      </c>
      <c r="C566" s="98"/>
      <c r="D566" s="99">
        <v>1</v>
      </c>
      <c r="E566" s="102">
        <v>1</v>
      </c>
      <c r="F566" s="99"/>
      <c r="G566" s="99"/>
      <c r="H566" s="102"/>
      <c r="I566" s="99"/>
      <c r="J566" s="90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  <c r="AX566" s="34"/>
      <c r="AY566" s="34"/>
      <c r="AZ566" s="34"/>
      <c r="BA566" s="34"/>
      <c r="BB566" s="34"/>
      <c r="BC566" s="34"/>
      <c r="BD566" s="34"/>
      <c r="BE566" s="34"/>
      <c r="BF566" s="34"/>
      <c r="BG566" s="34"/>
      <c r="BH566" s="34"/>
      <c r="BI566" s="34"/>
      <c r="BJ566" s="34"/>
      <c r="BK566" s="34"/>
      <c r="BL566" s="34"/>
      <c r="BM566" s="34"/>
      <c r="BN566" s="34"/>
      <c r="BO566" s="34"/>
      <c r="BP566" s="34"/>
      <c r="BQ566" s="34"/>
      <c r="BR566" s="34"/>
      <c r="BS566" s="34"/>
      <c r="BT566" s="34"/>
      <c r="BU566" s="34"/>
      <c r="BV566" s="34"/>
      <c r="BW566" s="34"/>
      <c r="BX566" s="34"/>
      <c r="BY566" s="34"/>
      <c r="BZ566" s="34"/>
      <c r="CA566" s="34"/>
      <c r="CB566" s="34"/>
      <c r="CC566" s="34"/>
      <c r="CD566" s="34"/>
      <c r="CE566" s="34"/>
      <c r="CF566" s="34"/>
      <c r="CG566" s="34"/>
      <c r="CH566" s="34"/>
      <c r="CI566" s="34"/>
      <c r="CJ566" s="34"/>
      <c r="CK566" s="34"/>
      <c r="CL566" s="34"/>
      <c r="CM566" s="34"/>
      <c r="CN566" s="34"/>
      <c r="CO566" s="34"/>
      <c r="CP566" s="34"/>
      <c r="CQ566" s="34"/>
      <c r="CR566" s="34"/>
      <c r="CS566" s="34"/>
      <c r="CT566" s="34"/>
      <c r="CU566" s="34"/>
      <c r="CV566" s="34"/>
      <c r="CW566" s="34"/>
      <c r="CX566" s="34"/>
      <c r="CY566" s="34"/>
      <c r="CZ566" s="34"/>
      <c r="DA566" s="34"/>
      <c r="DB566" s="34"/>
      <c r="DC566" s="34"/>
      <c r="DD566" s="34"/>
      <c r="DE566" s="34"/>
      <c r="DF566" s="34"/>
      <c r="DG566" s="34"/>
      <c r="DH566" s="34"/>
      <c r="DI566" s="34"/>
      <c r="DJ566" s="34"/>
      <c r="DK566" s="34"/>
      <c r="DL566" s="34"/>
      <c r="DM566" s="34"/>
      <c r="DN566" s="34"/>
      <c r="DO566" s="34"/>
      <c r="DP566" s="34"/>
      <c r="DQ566" s="34"/>
      <c r="DR566" s="34"/>
    </row>
    <row r="567" spans="1:122" s="37" customFormat="1" x14ac:dyDescent="0.25">
      <c r="A567" s="97"/>
      <c r="B567" s="71" t="s">
        <v>20</v>
      </c>
      <c r="C567" s="98"/>
      <c r="D567" s="102">
        <v>3</v>
      </c>
      <c r="E567" s="102">
        <v>3</v>
      </c>
      <c r="F567" s="99"/>
      <c r="G567" s="99"/>
      <c r="H567" s="102"/>
      <c r="I567" s="99"/>
      <c r="J567" s="90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34"/>
      <c r="BA567" s="34"/>
      <c r="BB567" s="34"/>
      <c r="BC567" s="34"/>
      <c r="BD567" s="34"/>
      <c r="BE567" s="34"/>
      <c r="BF567" s="34"/>
      <c r="BG567" s="34"/>
      <c r="BH567" s="34"/>
      <c r="BI567" s="34"/>
      <c r="BJ567" s="34"/>
      <c r="BK567" s="34"/>
      <c r="BL567" s="34"/>
      <c r="BM567" s="34"/>
      <c r="BN567" s="34"/>
      <c r="BO567" s="34"/>
      <c r="BP567" s="34"/>
      <c r="BQ567" s="34"/>
      <c r="BR567" s="34"/>
      <c r="BS567" s="34"/>
      <c r="BT567" s="34"/>
      <c r="BU567" s="34"/>
      <c r="BV567" s="34"/>
      <c r="BW567" s="34"/>
      <c r="BX567" s="34"/>
      <c r="BY567" s="34"/>
      <c r="BZ567" s="34"/>
      <c r="CA567" s="34"/>
      <c r="CB567" s="34"/>
      <c r="CC567" s="34"/>
      <c r="CD567" s="34"/>
      <c r="CE567" s="34"/>
      <c r="CF567" s="34"/>
      <c r="CG567" s="34"/>
      <c r="CH567" s="34"/>
      <c r="CI567" s="34"/>
      <c r="CJ567" s="34"/>
      <c r="CK567" s="34"/>
      <c r="CL567" s="34"/>
      <c r="CM567" s="34"/>
      <c r="CN567" s="34"/>
      <c r="CO567" s="34"/>
      <c r="CP567" s="34"/>
      <c r="CQ567" s="34"/>
      <c r="CR567" s="34"/>
      <c r="CS567" s="34"/>
      <c r="CT567" s="34"/>
      <c r="CU567" s="34"/>
      <c r="CV567" s="34"/>
      <c r="CW567" s="34"/>
      <c r="CX567" s="34"/>
      <c r="CY567" s="34"/>
      <c r="CZ567" s="34"/>
      <c r="DA567" s="34"/>
      <c r="DB567" s="34"/>
      <c r="DC567" s="34"/>
      <c r="DD567" s="34"/>
      <c r="DE567" s="34"/>
      <c r="DF567" s="34"/>
      <c r="DG567" s="34"/>
      <c r="DH567" s="34"/>
      <c r="DI567" s="34"/>
      <c r="DJ567" s="34"/>
      <c r="DK567" s="34"/>
      <c r="DL567" s="34"/>
      <c r="DM567" s="34"/>
      <c r="DN567" s="34"/>
      <c r="DO567" s="34"/>
      <c r="DP567" s="34"/>
      <c r="DQ567" s="34"/>
      <c r="DR567" s="34"/>
    </row>
    <row r="568" spans="1:122" ht="31.5" x14ac:dyDescent="0.25">
      <c r="A568" s="97" t="s">
        <v>21</v>
      </c>
      <c r="C568" s="98">
        <v>180</v>
      </c>
      <c r="D568" s="89"/>
      <c r="E568" s="89"/>
      <c r="F568" s="99">
        <v>1.2166666666666666</v>
      </c>
      <c r="G568" s="102">
        <v>1.3416666666666668</v>
      </c>
      <c r="H568" s="102">
        <v>11.941666666666666</v>
      </c>
      <c r="I568" s="99">
        <v>65</v>
      </c>
      <c r="J568" s="90" t="s">
        <v>349</v>
      </c>
    </row>
    <row r="569" spans="1:122" x14ac:dyDescent="0.25">
      <c r="A569" s="97"/>
      <c r="B569" s="71" t="s">
        <v>22</v>
      </c>
      <c r="C569" s="98"/>
      <c r="D569" s="102">
        <v>1.5</v>
      </c>
      <c r="E569" s="102">
        <v>1.5</v>
      </c>
      <c r="F569" s="99"/>
      <c r="G569" s="99"/>
      <c r="H569" s="99"/>
      <c r="I569" s="99"/>
      <c r="J569" s="90"/>
    </row>
    <row r="570" spans="1:122" x14ac:dyDescent="0.25">
      <c r="A570" s="97"/>
      <c r="B570" s="71" t="s">
        <v>18</v>
      </c>
      <c r="C570" s="98"/>
      <c r="D570" s="102">
        <v>8</v>
      </c>
      <c r="E570" s="102">
        <v>8</v>
      </c>
      <c r="F570" s="99"/>
      <c r="G570" s="102"/>
      <c r="H570" s="102"/>
      <c r="I570" s="99"/>
      <c r="J570" s="90"/>
    </row>
    <row r="571" spans="1:122" x14ac:dyDescent="0.25">
      <c r="A571" s="124"/>
      <c r="B571" s="71" t="s">
        <v>16</v>
      </c>
      <c r="C571" s="98"/>
      <c r="D571" s="102">
        <v>90</v>
      </c>
      <c r="E571" s="102">
        <v>90</v>
      </c>
      <c r="F571" s="99"/>
      <c r="G571" s="102"/>
      <c r="H571" s="102"/>
      <c r="I571" s="99"/>
      <c r="J571" s="90"/>
    </row>
    <row r="572" spans="1:122" x14ac:dyDescent="0.25">
      <c r="A572" s="124"/>
      <c r="B572" s="71" t="s">
        <v>17</v>
      </c>
      <c r="C572" s="98"/>
      <c r="D572" s="102">
        <v>108</v>
      </c>
      <c r="E572" s="102">
        <v>108</v>
      </c>
      <c r="F572" s="99"/>
      <c r="G572" s="102"/>
      <c r="H572" s="102"/>
      <c r="I572" s="99"/>
      <c r="J572" s="90"/>
    </row>
    <row r="573" spans="1:122" ht="31.5" x14ac:dyDescent="0.25">
      <c r="A573" s="97" t="s">
        <v>23</v>
      </c>
      <c r="C573" s="111" t="s">
        <v>162</v>
      </c>
      <c r="D573" s="101"/>
      <c r="E573" s="89"/>
      <c r="F573" s="99">
        <v>1.91</v>
      </c>
      <c r="G573" s="102">
        <v>4.3499999999999996</v>
      </c>
      <c r="H573" s="103">
        <v>12.89</v>
      </c>
      <c r="I573" s="99">
        <v>99</v>
      </c>
      <c r="J573" s="90" t="s">
        <v>24</v>
      </c>
    </row>
    <row r="574" spans="1:122" x14ac:dyDescent="0.25">
      <c r="A574" s="97"/>
      <c r="B574" s="71" t="s">
        <v>25</v>
      </c>
      <c r="C574" s="98"/>
      <c r="D574" s="99">
        <v>25</v>
      </c>
      <c r="E574" s="102">
        <v>25</v>
      </c>
      <c r="F574" s="99"/>
      <c r="G574" s="102"/>
      <c r="H574" s="102"/>
      <c r="I574" s="99"/>
      <c r="J574" s="90"/>
    </row>
    <row r="575" spans="1:122" ht="16.5" thickBot="1" x14ac:dyDescent="0.3">
      <c r="A575" s="97"/>
      <c r="B575" s="71" t="s">
        <v>20</v>
      </c>
      <c r="C575" s="98"/>
      <c r="D575" s="99">
        <v>5</v>
      </c>
      <c r="E575" s="102">
        <v>5</v>
      </c>
      <c r="F575" s="99" t="s">
        <v>1</v>
      </c>
      <c r="G575" s="102"/>
      <c r="H575" s="102"/>
      <c r="I575" s="99"/>
      <c r="J575" s="90"/>
    </row>
    <row r="576" spans="1:122" ht="16.5" thickBot="1" x14ac:dyDescent="0.3">
      <c r="A576" s="112" t="s">
        <v>26</v>
      </c>
      <c r="B576" s="113"/>
      <c r="C576" s="114">
        <v>413</v>
      </c>
      <c r="D576" s="95"/>
      <c r="E576" s="94"/>
      <c r="F576" s="95">
        <v>12.626666666666667</v>
      </c>
      <c r="G576" s="95">
        <v>14.491666666666667</v>
      </c>
      <c r="H576" s="95">
        <v>44.931666666666672</v>
      </c>
      <c r="I576" s="95">
        <v>362</v>
      </c>
      <c r="J576" s="80"/>
    </row>
    <row r="577" spans="1:10" x14ac:dyDescent="0.25">
      <c r="A577" s="97" t="s">
        <v>27</v>
      </c>
      <c r="C577" s="98">
        <v>125</v>
      </c>
      <c r="D577" s="115">
        <v>125</v>
      </c>
      <c r="E577" s="98">
        <v>125</v>
      </c>
      <c r="F577" s="99">
        <v>0.6</v>
      </c>
      <c r="G577" s="102">
        <v>0.06</v>
      </c>
      <c r="H577" s="103">
        <v>22</v>
      </c>
      <c r="I577" s="102">
        <v>91</v>
      </c>
      <c r="J577" s="90" t="s">
        <v>289</v>
      </c>
    </row>
    <row r="578" spans="1:10" ht="16.5" thickBot="1" x14ac:dyDescent="0.3">
      <c r="A578" s="97" t="s">
        <v>205</v>
      </c>
      <c r="C578" s="98"/>
      <c r="D578" s="115"/>
      <c r="E578" s="98"/>
      <c r="F578" s="99"/>
      <c r="G578" s="102"/>
      <c r="H578" s="103"/>
      <c r="I578" s="102"/>
      <c r="J578" s="90"/>
    </row>
    <row r="579" spans="1:10" ht="16.5" thickBot="1" x14ac:dyDescent="0.3">
      <c r="A579" s="112" t="s">
        <v>26</v>
      </c>
      <c r="B579" s="113"/>
      <c r="C579" s="114">
        <v>125</v>
      </c>
      <c r="D579" s="160"/>
      <c r="E579" s="116"/>
      <c r="F579" s="94">
        <v>0.6</v>
      </c>
      <c r="G579" s="94">
        <v>0.06</v>
      </c>
      <c r="H579" s="94">
        <v>22</v>
      </c>
      <c r="I579" s="94">
        <v>91</v>
      </c>
      <c r="J579" s="80"/>
    </row>
    <row r="580" spans="1:10" ht="16.5" thickBot="1" x14ac:dyDescent="0.3">
      <c r="A580" s="117"/>
      <c r="B580" s="118"/>
      <c r="C580" s="119">
        <v>538</v>
      </c>
      <c r="D580" s="144"/>
      <c r="E580" s="121"/>
      <c r="F580" s="74">
        <v>13.226666666666667</v>
      </c>
      <c r="G580" s="74">
        <v>14.551666666666668</v>
      </c>
      <c r="H580" s="74">
        <v>66.931666666666672</v>
      </c>
      <c r="I580" s="74">
        <v>453</v>
      </c>
      <c r="J580" s="80"/>
    </row>
    <row r="581" spans="1:10" x14ac:dyDescent="0.25">
      <c r="A581" s="117"/>
      <c r="B581" s="118" t="s">
        <v>29</v>
      </c>
      <c r="C581" s="119"/>
      <c r="D581" s="168"/>
      <c r="E581" s="122"/>
      <c r="F581" s="120"/>
      <c r="G581" s="79"/>
      <c r="H581" s="120"/>
      <c r="I581" s="78"/>
      <c r="J581" s="80"/>
    </row>
    <row r="582" spans="1:10" x14ac:dyDescent="0.25">
      <c r="A582" s="97" t="s">
        <v>415</v>
      </c>
      <c r="C582" s="98">
        <v>50</v>
      </c>
      <c r="D582" s="103"/>
      <c r="E582" s="102"/>
      <c r="F582" s="103">
        <v>0.6</v>
      </c>
      <c r="G582" s="102">
        <v>2.5</v>
      </c>
      <c r="H582" s="103">
        <v>4.2</v>
      </c>
      <c r="I582" s="99">
        <v>42</v>
      </c>
      <c r="J582" s="90" t="s">
        <v>416</v>
      </c>
    </row>
    <row r="583" spans="1:10" x14ac:dyDescent="0.25">
      <c r="A583" s="97"/>
      <c r="B583" s="71" t="s">
        <v>30</v>
      </c>
      <c r="C583" s="98"/>
      <c r="D583" s="103">
        <v>64.599999999999994</v>
      </c>
      <c r="E583" s="102">
        <v>47.5</v>
      </c>
      <c r="F583" s="103"/>
      <c r="G583" s="102"/>
      <c r="H583" s="103"/>
      <c r="I583" s="99"/>
      <c r="J583" s="90"/>
    </row>
    <row r="584" spans="1:10" x14ac:dyDescent="0.25">
      <c r="A584" s="97"/>
      <c r="B584" s="71" t="s">
        <v>35</v>
      </c>
      <c r="C584" s="98"/>
      <c r="D584" s="103">
        <v>2.5</v>
      </c>
      <c r="E584" s="102">
        <v>2.5</v>
      </c>
      <c r="F584" s="103"/>
      <c r="G584" s="102"/>
      <c r="H584" s="103"/>
      <c r="I584" s="99"/>
      <c r="J584" s="90"/>
    </row>
    <row r="585" spans="1:10" ht="63" x14ac:dyDescent="0.25">
      <c r="A585" s="97" t="s">
        <v>324</v>
      </c>
      <c r="C585" s="98" t="s">
        <v>213</v>
      </c>
      <c r="D585" s="103"/>
      <c r="E585" s="102"/>
      <c r="F585" s="99">
        <v>3.8</v>
      </c>
      <c r="G585" s="102">
        <v>3.5</v>
      </c>
      <c r="H585" s="103">
        <v>20.5</v>
      </c>
      <c r="I585" s="99">
        <v>129</v>
      </c>
      <c r="J585" s="90" t="s">
        <v>223</v>
      </c>
    </row>
    <row r="586" spans="1:10" x14ac:dyDescent="0.25">
      <c r="A586" s="97"/>
      <c r="B586" s="71" t="s">
        <v>147</v>
      </c>
      <c r="C586" s="111"/>
      <c r="D586" s="98">
        <v>17.100000000000001</v>
      </c>
      <c r="E586" s="115">
        <v>17.100000000000001</v>
      </c>
      <c r="F586" s="99"/>
      <c r="G586" s="99"/>
      <c r="H586" s="99"/>
      <c r="I586" s="99"/>
      <c r="J586" s="90"/>
    </row>
    <row r="587" spans="1:10" x14ac:dyDescent="0.25">
      <c r="A587" s="97"/>
      <c r="B587" s="71" t="s">
        <v>34</v>
      </c>
      <c r="C587" s="111"/>
      <c r="D587" s="98">
        <v>1.79</v>
      </c>
      <c r="E587" s="115">
        <v>1.5</v>
      </c>
      <c r="F587" s="102"/>
      <c r="G587" s="102"/>
      <c r="H587" s="103"/>
      <c r="I587" s="102"/>
      <c r="J587" s="90"/>
    </row>
    <row r="588" spans="1:10" x14ac:dyDescent="0.25">
      <c r="A588" s="97"/>
      <c r="B588" s="71" t="s">
        <v>52</v>
      </c>
      <c r="C588" s="111"/>
      <c r="D588" s="98">
        <v>1.5</v>
      </c>
      <c r="E588" s="115">
        <v>1.5</v>
      </c>
      <c r="F588" s="102"/>
      <c r="G588" s="102"/>
      <c r="H588" s="103"/>
      <c r="I588" s="102"/>
      <c r="J588" s="90"/>
    </row>
    <row r="589" spans="1:10" x14ac:dyDescent="0.25">
      <c r="A589" s="97"/>
      <c r="B589" s="71" t="s">
        <v>187</v>
      </c>
      <c r="C589" s="111"/>
      <c r="D589" s="98">
        <v>1.7</v>
      </c>
      <c r="E589" s="115">
        <v>1.7</v>
      </c>
      <c r="F589" s="102"/>
      <c r="G589" s="102"/>
      <c r="H589" s="103"/>
      <c r="I589" s="102"/>
      <c r="J589" s="90"/>
    </row>
    <row r="590" spans="1:10" x14ac:dyDescent="0.25">
      <c r="A590" s="97"/>
      <c r="B590" s="71" t="s">
        <v>83</v>
      </c>
      <c r="C590" s="111"/>
      <c r="D590" s="111"/>
      <c r="E590" s="115">
        <v>20.100000000000001</v>
      </c>
      <c r="F590" s="102"/>
      <c r="G590" s="102"/>
      <c r="H590" s="103"/>
      <c r="I590" s="102"/>
      <c r="J590" s="90"/>
    </row>
    <row r="591" spans="1:10" x14ac:dyDescent="0.25">
      <c r="A591" s="97"/>
      <c r="B591" s="71" t="s">
        <v>31</v>
      </c>
      <c r="C591" s="98"/>
      <c r="D591" s="103">
        <v>61.6</v>
      </c>
      <c r="E591" s="102">
        <v>40</v>
      </c>
      <c r="F591" s="103"/>
      <c r="G591" s="102"/>
      <c r="H591" s="103"/>
      <c r="I591" s="99"/>
      <c r="J591" s="90"/>
    </row>
    <row r="592" spans="1:10" x14ac:dyDescent="0.25">
      <c r="A592" s="97"/>
      <c r="B592" s="71" t="s">
        <v>104</v>
      </c>
      <c r="C592" s="98"/>
      <c r="D592" s="103">
        <v>20.2</v>
      </c>
      <c r="E592" s="102">
        <v>20</v>
      </c>
      <c r="F592" s="103"/>
      <c r="G592" s="102"/>
      <c r="H592" s="103"/>
      <c r="I592" s="99"/>
      <c r="J592" s="90"/>
    </row>
    <row r="593" spans="1:122" x14ac:dyDescent="0.25">
      <c r="A593" s="97"/>
      <c r="B593" s="71" t="s">
        <v>33</v>
      </c>
      <c r="C593" s="98"/>
      <c r="D593" s="103">
        <v>10.64</v>
      </c>
      <c r="E593" s="102">
        <v>8</v>
      </c>
      <c r="F593" s="103"/>
      <c r="G593" s="102"/>
      <c r="H593" s="103"/>
      <c r="I593" s="99"/>
      <c r="J593" s="90"/>
    </row>
    <row r="594" spans="1:122" x14ac:dyDescent="0.25">
      <c r="A594" s="97"/>
      <c r="B594" s="71" t="s">
        <v>34</v>
      </c>
      <c r="C594" s="98"/>
      <c r="D594" s="103">
        <v>9.52</v>
      </c>
      <c r="E594" s="102">
        <v>8</v>
      </c>
      <c r="F594" s="103"/>
      <c r="G594" s="102"/>
      <c r="H594" s="103"/>
      <c r="I594" s="99"/>
      <c r="J594" s="90"/>
    </row>
    <row r="595" spans="1:122" x14ac:dyDescent="0.25">
      <c r="A595" s="97"/>
      <c r="B595" s="71" t="s">
        <v>35</v>
      </c>
      <c r="C595" s="98"/>
      <c r="D595" s="103">
        <v>3</v>
      </c>
      <c r="E595" s="102">
        <v>3</v>
      </c>
      <c r="F595" s="103"/>
      <c r="G595" s="102"/>
      <c r="H595" s="103"/>
      <c r="I595" s="99"/>
      <c r="J595" s="90"/>
    </row>
    <row r="596" spans="1:122" x14ac:dyDescent="0.25">
      <c r="A596" s="97"/>
      <c r="B596" s="71" t="s">
        <v>19</v>
      </c>
      <c r="C596" s="98"/>
      <c r="D596" s="103">
        <v>1.2</v>
      </c>
      <c r="E596" s="102">
        <v>1.2</v>
      </c>
      <c r="F596" s="103"/>
      <c r="G596" s="102"/>
      <c r="H596" s="103"/>
      <c r="I596" s="99"/>
      <c r="J596" s="90"/>
    </row>
    <row r="597" spans="1:122" x14ac:dyDescent="0.25">
      <c r="A597" s="97"/>
      <c r="B597" s="71" t="s">
        <v>17</v>
      </c>
      <c r="C597" s="98"/>
      <c r="D597" s="103">
        <v>144</v>
      </c>
      <c r="E597" s="102">
        <v>144</v>
      </c>
      <c r="F597" s="103"/>
      <c r="G597" s="102"/>
      <c r="H597" s="103"/>
      <c r="I597" s="99"/>
      <c r="J597" s="90"/>
    </row>
    <row r="598" spans="1:122" x14ac:dyDescent="0.25">
      <c r="A598" s="97"/>
      <c r="B598" s="71" t="s">
        <v>208</v>
      </c>
      <c r="C598" s="98"/>
      <c r="D598" s="103"/>
      <c r="E598" s="102"/>
      <c r="F598" s="103"/>
      <c r="G598" s="102"/>
      <c r="H598" s="103"/>
      <c r="I598" s="99"/>
      <c r="J598" s="90"/>
    </row>
    <row r="599" spans="1:122" x14ac:dyDescent="0.25">
      <c r="A599" s="97"/>
      <c r="B599" s="71" t="s">
        <v>39</v>
      </c>
      <c r="C599" s="98"/>
      <c r="D599" s="103">
        <v>14.4</v>
      </c>
      <c r="E599" s="102">
        <v>12</v>
      </c>
      <c r="F599" s="103"/>
      <c r="G599" s="102"/>
      <c r="H599" s="103"/>
      <c r="I599" s="99"/>
      <c r="J599" s="90"/>
    </row>
    <row r="600" spans="1:122" x14ac:dyDescent="0.25">
      <c r="A600" s="97"/>
      <c r="B600" s="71" t="s">
        <v>20</v>
      </c>
      <c r="C600" s="98"/>
      <c r="D600" s="103">
        <v>2</v>
      </c>
      <c r="E600" s="102">
        <v>2</v>
      </c>
      <c r="F600" s="103"/>
      <c r="G600" s="102"/>
      <c r="H600" s="103"/>
      <c r="I600" s="99"/>
      <c r="J600" s="90"/>
    </row>
    <row r="601" spans="1:122" s="40" customFormat="1" ht="31.5" x14ac:dyDescent="0.25">
      <c r="A601" s="97" t="s">
        <v>387</v>
      </c>
      <c r="B601" s="71"/>
      <c r="C601" s="98" t="s">
        <v>386</v>
      </c>
      <c r="D601" s="103"/>
      <c r="E601" s="102"/>
      <c r="F601" s="99">
        <v>8.4</v>
      </c>
      <c r="G601" s="102">
        <v>9.6</v>
      </c>
      <c r="H601" s="103">
        <v>12</v>
      </c>
      <c r="I601" s="99">
        <v>169</v>
      </c>
      <c r="J601" s="90" t="s">
        <v>388</v>
      </c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  <c r="BH601" s="27"/>
      <c r="BI601" s="27"/>
      <c r="BJ601" s="27"/>
      <c r="BK601" s="27"/>
      <c r="BL601" s="27"/>
      <c r="BM601" s="27"/>
      <c r="BN601" s="27"/>
      <c r="BO601" s="27"/>
      <c r="BP601" s="27"/>
      <c r="BQ601" s="27"/>
      <c r="BR601" s="27"/>
      <c r="BS601" s="27"/>
      <c r="BT601" s="27"/>
      <c r="BU601" s="27"/>
      <c r="BV601" s="27"/>
      <c r="BW601" s="27"/>
      <c r="BX601" s="27"/>
      <c r="BY601" s="27"/>
      <c r="BZ601" s="27"/>
      <c r="CA601" s="27"/>
      <c r="CB601" s="27"/>
      <c r="CC601" s="27"/>
      <c r="CD601" s="27"/>
      <c r="CE601" s="27"/>
      <c r="CF601" s="27"/>
      <c r="CG601" s="27"/>
      <c r="CH601" s="27"/>
      <c r="CI601" s="27"/>
      <c r="CJ601" s="27"/>
      <c r="CK601" s="27"/>
      <c r="CL601" s="27"/>
      <c r="CM601" s="27"/>
      <c r="CN601" s="27"/>
      <c r="CO601" s="27"/>
      <c r="CP601" s="27"/>
      <c r="CQ601" s="27"/>
      <c r="CR601" s="27"/>
      <c r="CS601" s="27"/>
      <c r="CT601" s="27"/>
      <c r="CU601" s="27"/>
      <c r="CV601" s="27"/>
      <c r="CW601" s="27"/>
      <c r="CX601" s="27"/>
      <c r="CY601" s="27"/>
      <c r="CZ601" s="27"/>
      <c r="DA601" s="27"/>
      <c r="DB601" s="27"/>
      <c r="DC601" s="27"/>
      <c r="DD601" s="27"/>
      <c r="DE601" s="27"/>
      <c r="DF601" s="27"/>
      <c r="DG601" s="27"/>
      <c r="DH601" s="27"/>
      <c r="DI601" s="27"/>
      <c r="DJ601" s="27"/>
      <c r="DK601" s="27"/>
      <c r="DL601" s="27"/>
      <c r="DM601" s="27"/>
      <c r="DN601" s="27"/>
      <c r="DO601" s="27"/>
      <c r="DP601" s="27"/>
      <c r="DQ601" s="27"/>
      <c r="DR601" s="27"/>
    </row>
    <row r="602" spans="1:122" s="40" customFormat="1" x14ac:dyDescent="0.25">
      <c r="A602" s="97"/>
      <c r="B602" s="71" t="s">
        <v>423</v>
      </c>
      <c r="C602" s="98"/>
      <c r="D602" s="103">
        <v>56</v>
      </c>
      <c r="E602" s="102">
        <v>56</v>
      </c>
      <c r="F602" s="99"/>
      <c r="G602" s="99"/>
      <c r="H602" s="99"/>
      <c r="I602" s="99"/>
      <c r="J602" s="90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  <c r="BF602" s="27"/>
      <c r="BG602" s="27"/>
      <c r="BH602" s="27"/>
      <c r="BI602" s="27"/>
      <c r="BJ602" s="27"/>
      <c r="BK602" s="27"/>
      <c r="BL602" s="27"/>
      <c r="BM602" s="27"/>
      <c r="BN602" s="27"/>
      <c r="BO602" s="27"/>
      <c r="BP602" s="27"/>
      <c r="BQ602" s="27"/>
      <c r="BR602" s="27"/>
      <c r="BS602" s="27"/>
      <c r="BT602" s="27"/>
      <c r="BU602" s="27"/>
      <c r="BV602" s="27"/>
      <c r="BW602" s="27"/>
      <c r="BX602" s="27"/>
      <c r="BY602" s="27"/>
      <c r="BZ602" s="27"/>
      <c r="CA602" s="27"/>
      <c r="CB602" s="27"/>
      <c r="CC602" s="27"/>
      <c r="CD602" s="27"/>
      <c r="CE602" s="27"/>
      <c r="CF602" s="27"/>
      <c r="CG602" s="27"/>
      <c r="CH602" s="27"/>
      <c r="CI602" s="27"/>
      <c r="CJ602" s="27"/>
      <c r="CK602" s="27"/>
      <c r="CL602" s="27"/>
      <c r="CM602" s="27"/>
      <c r="CN602" s="27"/>
      <c r="CO602" s="27"/>
      <c r="CP602" s="27"/>
      <c r="CQ602" s="27"/>
      <c r="CR602" s="27"/>
      <c r="CS602" s="27"/>
      <c r="CT602" s="27"/>
      <c r="CU602" s="27"/>
      <c r="CV602" s="27"/>
      <c r="CW602" s="27"/>
      <c r="CX602" s="27"/>
      <c r="CY602" s="27"/>
      <c r="CZ602" s="27"/>
      <c r="DA602" s="27"/>
      <c r="DB602" s="27"/>
      <c r="DC602" s="27"/>
      <c r="DD602" s="27"/>
      <c r="DE602" s="27"/>
      <c r="DF602" s="27"/>
      <c r="DG602" s="27"/>
      <c r="DH602" s="27"/>
      <c r="DI602" s="27"/>
      <c r="DJ602" s="27"/>
      <c r="DK602" s="27"/>
      <c r="DL602" s="27"/>
      <c r="DM602" s="27"/>
      <c r="DN602" s="27"/>
      <c r="DO602" s="27"/>
      <c r="DP602" s="27"/>
      <c r="DQ602" s="27"/>
      <c r="DR602" s="27"/>
    </row>
    <row r="603" spans="1:122" s="40" customFormat="1" x14ac:dyDescent="0.25">
      <c r="A603" s="97"/>
      <c r="B603" s="71" t="s">
        <v>389</v>
      </c>
      <c r="C603" s="98"/>
      <c r="D603" s="103">
        <v>7</v>
      </c>
      <c r="E603" s="102">
        <v>7</v>
      </c>
      <c r="F603" s="99"/>
      <c r="G603" s="102"/>
      <c r="H603" s="103"/>
      <c r="I603" s="99"/>
      <c r="J603" s="90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  <c r="BH603" s="27"/>
      <c r="BI603" s="27"/>
      <c r="BJ603" s="27"/>
      <c r="BK603" s="27"/>
      <c r="BL603" s="27"/>
      <c r="BM603" s="27"/>
      <c r="BN603" s="27"/>
      <c r="BO603" s="27"/>
      <c r="BP603" s="27"/>
      <c r="BQ603" s="27"/>
      <c r="BR603" s="27"/>
      <c r="BS603" s="27"/>
      <c r="BT603" s="27"/>
      <c r="BU603" s="27"/>
      <c r="BV603" s="27"/>
      <c r="BW603" s="27"/>
      <c r="BX603" s="27"/>
      <c r="BY603" s="27"/>
      <c r="BZ603" s="27"/>
      <c r="CA603" s="27"/>
      <c r="CB603" s="27"/>
      <c r="CC603" s="27"/>
      <c r="CD603" s="27"/>
      <c r="CE603" s="27"/>
      <c r="CF603" s="27"/>
      <c r="CG603" s="27"/>
      <c r="CH603" s="27"/>
      <c r="CI603" s="27"/>
      <c r="CJ603" s="27"/>
      <c r="CK603" s="27"/>
      <c r="CL603" s="27"/>
      <c r="CM603" s="27"/>
      <c r="CN603" s="27"/>
      <c r="CO603" s="27"/>
      <c r="CP603" s="27"/>
      <c r="CQ603" s="27"/>
      <c r="CR603" s="27"/>
      <c r="CS603" s="27"/>
      <c r="CT603" s="27"/>
      <c r="CU603" s="27"/>
      <c r="CV603" s="27"/>
      <c r="CW603" s="27"/>
      <c r="CX603" s="27"/>
      <c r="CY603" s="27"/>
      <c r="CZ603" s="27"/>
      <c r="DA603" s="27"/>
      <c r="DB603" s="27"/>
      <c r="DC603" s="27"/>
      <c r="DD603" s="27"/>
      <c r="DE603" s="27"/>
      <c r="DF603" s="27"/>
      <c r="DG603" s="27"/>
      <c r="DH603" s="27"/>
      <c r="DI603" s="27"/>
      <c r="DJ603" s="27"/>
      <c r="DK603" s="27"/>
      <c r="DL603" s="27"/>
      <c r="DM603" s="27"/>
      <c r="DN603" s="27"/>
      <c r="DO603" s="27"/>
      <c r="DP603" s="27"/>
      <c r="DQ603" s="27"/>
      <c r="DR603" s="27"/>
    </row>
    <row r="604" spans="1:122" s="40" customFormat="1" x14ac:dyDescent="0.25">
      <c r="A604" s="71"/>
      <c r="B604" s="71" t="s">
        <v>34</v>
      </c>
      <c r="C604" s="124"/>
      <c r="D604" s="99">
        <v>5.95</v>
      </c>
      <c r="E604" s="102">
        <v>5</v>
      </c>
      <c r="F604" s="102"/>
      <c r="G604" s="103"/>
      <c r="H604" s="99"/>
      <c r="I604" s="102"/>
      <c r="J604" s="90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  <c r="BN604" s="27"/>
      <c r="BO604" s="27"/>
      <c r="BP604" s="27"/>
      <c r="BQ604" s="27"/>
      <c r="BR604" s="27"/>
      <c r="BS604" s="27"/>
      <c r="BT604" s="27"/>
      <c r="BU604" s="27"/>
      <c r="BV604" s="27"/>
      <c r="BW604" s="27"/>
      <c r="BX604" s="27"/>
      <c r="BY604" s="27"/>
      <c r="BZ604" s="27"/>
      <c r="CA604" s="27"/>
      <c r="CB604" s="27"/>
      <c r="CC604" s="27"/>
      <c r="CD604" s="27"/>
      <c r="CE604" s="27"/>
      <c r="CF604" s="27"/>
      <c r="CG604" s="27"/>
      <c r="CH604" s="27"/>
      <c r="CI604" s="27"/>
      <c r="CJ604" s="27"/>
      <c r="CK604" s="27"/>
      <c r="CL604" s="27"/>
      <c r="CM604" s="27"/>
      <c r="CN604" s="27"/>
      <c r="CO604" s="27"/>
      <c r="CP604" s="27"/>
      <c r="CQ604" s="27"/>
      <c r="CR604" s="27"/>
      <c r="CS604" s="27"/>
      <c r="CT604" s="27"/>
      <c r="CU604" s="27"/>
      <c r="CV604" s="27"/>
      <c r="CW604" s="27"/>
      <c r="CX604" s="27"/>
      <c r="CY604" s="27"/>
      <c r="CZ604" s="27"/>
      <c r="DA604" s="27"/>
      <c r="DB604" s="27"/>
      <c r="DC604" s="27"/>
      <c r="DD604" s="27"/>
      <c r="DE604" s="27"/>
      <c r="DF604" s="27"/>
      <c r="DG604" s="27"/>
      <c r="DH604" s="27"/>
      <c r="DI604" s="27"/>
      <c r="DJ604" s="27"/>
      <c r="DK604" s="27"/>
      <c r="DL604" s="27"/>
      <c r="DM604" s="27"/>
      <c r="DN604" s="27"/>
      <c r="DO604" s="27"/>
      <c r="DP604" s="27"/>
      <c r="DQ604" s="27"/>
      <c r="DR604" s="27"/>
    </row>
    <row r="605" spans="1:122" s="40" customFormat="1" x14ac:dyDescent="0.25">
      <c r="A605" s="97"/>
      <c r="B605" s="71" t="s">
        <v>53</v>
      </c>
      <c r="C605" s="98"/>
      <c r="D605" s="103">
        <v>7.84</v>
      </c>
      <c r="E605" s="102">
        <v>7.84</v>
      </c>
      <c r="F605" s="103"/>
      <c r="G605" s="102"/>
      <c r="H605" s="103"/>
      <c r="I605" s="99"/>
      <c r="J605" s="90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  <c r="BH605" s="27"/>
      <c r="BI605" s="27"/>
      <c r="BJ605" s="27"/>
      <c r="BK605" s="27"/>
      <c r="BL605" s="27"/>
      <c r="BM605" s="27"/>
      <c r="BN605" s="27"/>
      <c r="BO605" s="27"/>
      <c r="BP605" s="27"/>
      <c r="BQ605" s="27"/>
      <c r="BR605" s="27"/>
      <c r="BS605" s="27"/>
      <c r="BT605" s="27"/>
      <c r="BU605" s="27"/>
      <c r="BV605" s="27"/>
      <c r="BW605" s="27"/>
      <c r="BX605" s="27"/>
      <c r="BY605" s="27"/>
      <c r="BZ605" s="27"/>
      <c r="CA605" s="27"/>
      <c r="CB605" s="27"/>
      <c r="CC605" s="27"/>
      <c r="CD605" s="27"/>
      <c r="CE605" s="27"/>
      <c r="CF605" s="27"/>
      <c r="CG605" s="27"/>
      <c r="CH605" s="27"/>
      <c r="CI605" s="27"/>
      <c r="CJ605" s="27"/>
      <c r="CK605" s="27"/>
      <c r="CL605" s="27"/>
      <c r="CM605" s="27"/>
      <c r="CN605" s="27"/>
      <c r="CO605" s="27"/>
      <c r="CP605" s="27"/>
      <c r="CQ605" s="27"/>
      <c r="CR605" s="27"/>
      <c r="CS605" s="27"/>
      <c r="CT605" s="27"/>
      <c r="CU605" s="27"/>
      <c r="CV605" s="27"/>
      <c r="CW605" s="27"/>
      <c r="CX605" s="27"/>
      <c r="CY605" s="27"/>
      <c r="CZ605" s="27"/>
      <c r="DA605" s="27"/>
      <c r="DB605" s="27"/>
      <c r="DC605" s="27"/>
      <c r="DD605" s="27"/>
      <c r="DE605" s="27"/>
      <c r="DF605" s="27"/>
      <c r="DG605" s="27"/>
      <c r="DH605" s="27"/>
      <c r="DI605" s="27"/>
      <c r="DJ605" s="27"/>
      <c r="DK605" s="27"/>
      <c r="DL605" s="27"/>
      <c r="DM605" s="27"/>
      <c r="DN605" s="27"/>
      <c r="DO605" s="27"/>
      <c r="DP605" s="27"/>
      <c r="DQ605" s="27"/>
      <c r="DR605" s="27"/>
    </row>
    <row r="606" spans="1:122" s="40" customFormat="1" x14ac:dyDescent="0.25">
      <c r="A606" s="97"/>
      <c r="B606" s="71" t="s">
        <v>44</v>
      </c>
      <c r="C606" s="98"/>
      <c r="D606" s="103">
        <v>5.95</v>
      </c>
      <c r="E606" s="102">
        <v>5.95</v>
      </c>
      <c r="F606" s="103"/>
      <c r="G606" s="102"/>
      <c r="H606" s="103"/>
      <c r="I606" s="99"/>
      <c r="J606" s="90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7"/>
      <c r="BW606" s="27"/>
      <c r="BX606" s="27"/>
      <c r="BY606" s="27"/>
      <c r="BZ606" s="27"/>
      <c r="CA606" s="27"/>
      <c r="CB606" s="27"/>
      <c r="CC606" s="27"/>
      <c r="CD606" s="27"/>
      <c r="CE606" s="27"/>
      <c r="CF606" s="27"/>
      <c r="CG606" s="27"/>
      <c r="CH606" s="27"/>
      <c r="CI606" s="27"/>
      <c r="CJ606" s="27"/>
      <c r="CK606" s="27"/>
      <c r="CL606" s="27"/>
      <c r="CM606" s="27"/>
      <c r="CN606" s="27"/>
      <c r="CO606" s="27"/>
      <c r="CP606" s="27"/>
      <c r="CQ606" s="27"/>
      <c r="CR606" s="27"/>
      <c r="CS606" s="27"/>
      <c r="CT606" s="27"/>
      <c r="CU606" s="27"/>
      <c r="CV606" s="27"/>
      <c r="CW606" s="27"/>
      <c r="CX606" s="27"/>
      <c r="CY606" s="27"/>
      <c r="CZ606" s="27"/>
      <c r="DA606" s="27"/>
      <c r="DB606" s="27"/>
      <c r="DC606" s="27"/>
      <c r="DD606" s="27"/>
      <c r="DE606" s="27"/>
      <c r="DF606" s="27"/>
      <c r="DG606" s="27"/>
      <c r="DH606" s="27"/>
      <c r="DI606" s="27"/>
      <c r="DJ606" s="27"/>
      <c r="DK606" s="27"/>
      <c r="DL606" s="27"/>
      <c r="DM606" s="27"/>
      <c r="DN606" s="27"/>
      <c r="DO606" s="27"/>
      <c r="DP606" s="27"/>
      <c r="DQ606" s="27"/>
      <c r="DR606" s="27"/>
    </row>
    <row r="607" spans="1:122" s="40" customFormat="1" ht="23.25" customHeight="1" x14ac:dyDescent="0.25">
      <c r="A607" s="97"/>
      <c r="B607" s="71" t="s">
        <v>40</v>
      </c>
      <c r="C607" s="98"/>
      <c r="D607" s="103">
        <v>0.14000000000000001</v>
      </c>
      <c r="E607" s="102">
        <v>0.14000000000000001</v>
      </c>
      <c r="F607" s="103"/>
      <c r="G607" s="102"/>
      <c r="H607" s="103"/>
      <c r="I607" s="99"/>
      <c r="J607" s="90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7"/>
      <c r="BW607" s="27"/>
      <c r="BX607" s="27"/>
      <c r="BY607" s="27"/>
      <c r="BZ607" s="27"/>
      <c r="CA607" s="27"/>
      <c r="CB607" s="27"/>
      <c r="CC607" s="27"/>
      <c r="CD607" s="27"/>
      <c r="CE607" s="27"/>
      <c r="CF607" s="27"/>
      <c r="CG607" s="27"/>
      <c r="CH607" s="27"/>
      <c r="CI607" s="27"/>
      <c r="CJ607" s="27"/>
      <c r="CK607" s="27"/>
      <c r="CL607" s="27"/>
      <c r="CM607" s="27"/>
      <c r="CN607" s="27"/>
      <c r="CO607" s="27"/>
      <c r="CP607" s="27"/>
      <c r="CQ607" s="27"/>
      <c r="CR607" s="27"/>
      <c r="CS607" s="27"/>
      <c r="CT607" s="27"/>
      <c r="CU607" s="27"/>
      <c r="CV607" s="27"/>
      <c r="CW607" s="27"/>
      <c r="CX607" s="27"/>
      <c r="CY607" s="27"/>
      <c r="CZ607" s="27"/>
      <c r="DA607" s="27"/>
      <c r="DB607" s="27"/>
      <c r="DC607" s="27"/>
      <c r="DD607" s="27"/>
      <c r="DE607" s="27"/>
      <c r="DF607" s="27"/>
      <c r="DG607" s="27"/>
      <c r="DH607" s="27"/>
      <c r="DI607" s="27"/>
      <c r="DJ607" s="27"/>
      <c r="DK607" s="27"/>
      <c r="DL607" s="27"/>
      <c r="DM607" s="27"/>
      <c r="DN607" s="27"/>
      <c r="DO607" s="27"/>
      <c r="DP607" s="27"/>
      <c r="DQ607" s="27"/>
      <c r="DR607" s="27"/>
    </row>
    <row r="608" spans="1:122" s="40" customFormat="1" x14ac:dyDescent="0.25">
      <c r="A608" s="97"/>
      <c r="B608" s="71" t="s">
        <v>83</v>
      </c>
      <c r="C608" s="98"/>
      <c r="D608" s="103"/>
      <c r="E608" s="102">
        <v>81.2</v>
      </c>
      <c r="F608" s="103"/>
      <c r="G608" s="102"/>
      <c r="H608" s="103"/>
      <c r="I608" s="99"/>
      <c r="J608" s="90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  <c r="BZ608" s="27"/>
      <c r="CA608" s="27"/>
      <c r="CB608" s="27"/>
      <c r="CC608" s="27"/>
      <c r="CD608" s="27"/>
      <c r="CE608" s="27"/>
      <c r="CF608" s="27"/>
      <c r="CG608" s="27"/>
      <c r="CH608" s="27"/>
      <c r="CI608" s="27"/>
      <c r="CJ608" s="27"/>
      <c r="CK608" s="27"/>
      <c r="CL608" s="27"/>
      <c r="CM608" s="27"/>
      <c r="CN608" s="27"/>
      <c r="CO608" s="27"/>
      <c r="CP608" s="27"/>
      <c r="CQ608" s="27"/>
      <c r="CR608" s="27"/>
      <c r="CS608" s="27"/>
      <c r="CT608" s="27"/>
      <c r="CU608" s="27"/>
      <c r="CV608" s="27"/>
      <c r="CW608" s="27"/>
      <c r="CX608" s="27"/>
      <c r="CY608" s="27"/>
      <c r="CZ608" s="27"/>
      <c r="DA608" s="27"/>
      <c r="DB608" s="27"/>
      <c r="DC608" s="27"/>
      <c r="DD608" s="27"/>
      <c r="DE608" s="27"/>
      <c r="DF608" s="27"/>
      <c r="DG608" s="27"/>
      <c r="DH608" s="27"/>
      <c r="DI608" s="27"/>
      <c r="DJ608" s="27"/>
      <c r="DK608" s="27"/>
      <c r="DL608" s="27"/>
      <c r="DM608" s="27"/>
      <c r="DN608" s="27"/>
      <c r="DO608" s="27"/>
      <c r="DP608" s="27"/>
      <c r="DQ608" s="27"/>
      <c r="DR608" s="27"/>
    </row>
    <row r="609" spans="1:122" s="40" customFormat="1" x14ac:dyDescent="0.25">
      <c r="A609" s="97"/>
      <c r="B609" s="71" t="s">
        <v>35</v>
      </c>
      <c r="C609" s="98"/>
      <c r="D609" s="103">
        <v>0.5</v>
      </c>
      <c r="E609" s="102">
        <v>0.5</v>
      </c>
      <c r="F609" s="103"/>
      <c r="G609" s="102"/>
      <c r="H609" s="103"/>
      <c r="I609" s="99"/>
      <c r="J609" s="90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  <c r="BL609" s="27"/>
      <c r="BM609" s="27"/>
      <c r="BN609" s="27"/>
      <c r="BO609" s="27"/>
      <c r="BP609" s="27"/>
      <c r="BQ609" s="27"/>
      <c r="BR609" s="27"/>
      <c r="BS609" s="27"/>
      <c r="BT609" s="27"/>
      <c r="BU609" s="27"/>
      <c r="BV609" s="27"/>
      <c r="BW609" s="27"/>
      <c r="BX609" s="27"/>
      <c r="BY609" s="27"/>
      <c r="BZ609" s="27"/>
      <c r="CA609" s="27"/>
      <c r="CB609" s="27"/>
      <c r="CC609" s="27"/>
      <c r="CD609" s="27"/>
      <c r="CE609" s="27"/>
      <c r="CF609" s="27"/>
      <c r="CG609" s="27"/>
      <c r="CH609" s="27"/>
      <c r="CI609" s="27"/>
      <c r="CJ609" s="27"/>
      <c r="CK609" s="27"/>
      <c r="CL609" s="27"/>
      <c r="CM609" s="27"/>
      <c r="CN609" s="27"/>
      <c r="CO609" s="27"/>
      <c r="CP609" s="27"/>
      <c r="CQ609" s="27"/>
      <c r="CR609" s="27"/>
      <c r="CS609" s="27"/>
      <c r="CT609" s="27"/>
      <c r="CU609" s="27"/>
      <c r="CV609" s="27"/>
      <c r="CW609" s="27"/>
      <c r="CX609" s="27"/>
      <c r="CY609" s="27"/>
      <c r="CZ609" s="27"/>
      <c r="DA609" s="27"/>
      <c r="DB609" s="27"/>
      <c r="DC609" s="27"/>
      <c r="DD609" s="27"/>
      <c r="DE609" s="27"/>
      <c r="DF609" s="27"/>
      <c r="DG609" s="27"/>
      <c r="DH609" s="27"/>
      <c r="DI609" s="27"/>
      <c r="DJ609" s="27"/>
      <c r="DK609" s="27"/>
      <c r="DL609" s="27"/>
      <c r="DM609" s="27"/>
      <c r="DN609" s="27"/>
      <c r="DO609" s="27"/>
      <c r="DP609" s="27"/>
      <c r="DQ609" s="27"/>
      <c r="DR609" s="27"/>
    </row>
    <row r="610" spans="1:122" s="40" customFormat="1" x14ac:dyDescent="0.25">
      <c r="A610" s="97"/>
      <c r="B610" s="71" t="s">
        <v>20</v>
      </c>
      <c r="C610" s="98"/>
      <c r="D610" s="103">
        <v>3</v>
      </c>
      <c r="E610" s="102">
        <v>3</v>
      </c>
      <c r="F610" s="103"/>
      <c r="G610" s="102"/>
      <c r="H610" s="103"/>
      <c r="I610" s="99"/>
      <c r="J610" s="90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  <c r="BF610" s="27"/>
      <c r="BG610" s="27"/>
      <c r="BH610" s="27"/>
      <c r="BI610" s="27"/>
      <c r="BJ610" s="27"/>
      <c r="BK610" s="27"/>
      <c r="BL610" s="27"/>
      <c r="BM610" s="27"/>
      <c r="BN610" s="27"/>
      <c r="BO610" s="27"/>
      <c r="BP610" s="27"/>
      <c r="BQ610" s="27"/>
      <c r="BR610" s="27"/>
      <c r="BS610" s="27"/>
      <c r="BT610" s="27"/>
      <c r="BU610" s="27"/>
      <c r="BV610" s="27"/>
      <c r="BW610" s="27"/>
      <c r="BX610" s="27"/>
      <c r="BY610" s="27"/>
      <c r="BZ610" s="27"/>
      <c r="CA610" s="27"/>
      <c r="CB610" s="27"/>
      <c r="CC610" s="27"/>
      <c r="CD610" s="27"/>
      <c r="CE610" s="27"/>
      <c r="CF610" s="27"/>
      <c r="CG610" s="27"/>
      <c r="CH610" s="27"/>
      <c r="CI610" s="27"/>
      <c r="CJ610" s="27"/>
      <c r="CK610" s="27"/>
      <c r="CL610" s="27"/>
      <c r="CM610" s="27"/>
      <c r="CN610" s="27"/>
      <c r="CO610" s="27"/>
      <c r="CP610" s="27"/>
      <c r="CQ610" s="27"/>
      <c r="CR610" s="27"/>
      <c r="CS610" s="27"/>
      <c r="CT610" s="27"/>
      <c r="CU610" s="27"/>
      <c r="CV610" s="27"/>
      <c r="CW610" s="27"/>
      <c r="CX610" s="27"/>
      <c r="CY610" s="27"/>
      <c r="CZ610" s="27"/>
      <c r="DA610" s="27"/>
      <c r="DB610" s="27"/>
      <c r="DC610" s="27"/>
      <c r="DD610" s="27"/>
      <c r="DE610" s="27"/>
      <c r="DF610" s="27"/>
      <c r="DG610" s="27"/>
      <c r="DH610" s="27"/>
      <c r="DI610" s="27"/>
      <c r="DJ610" s="27"/>
      <c r="DK610" s="27"/>
      <c r="DL610" s="27"/>
      <c r="DM610" s="27"/>
      <c r="DN610" s="27"/>
      <c r="DO610" s="27"/>
      <c r="DP610" s="27"/>
      <c r="DQ610" s="27"/>
      <c r="DR610" s="27"/>
    </row>
    <row r="611" spans="1:122" s="35" customFormat="1" ht="27" customHeight="1" x14ac:dyDescent="0.25">
      <c r="A611" s="97" t="s">
        <v>92</v>
      </c>
      <c r="B611" s="71"/>
      <c r="C611" s="98">
        <v>130</v>
      </c>
      <c r="D611" s="103"/>
      <c r="E611" s="102"/>
      <c r="F611" s="103">
        <v>3.7</v>
      </c>
      <c r="G611" s="102">
        <v>4.4400000000000004</v>
      </c>
      <c r="H611" s="103">
        <v>25</v>
      </c>
      <c r="I611" s="99">
        <v>155</v>
      </c>
      <c r="J611" s="90" t="s">
        <v>224</v>
      </c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  <c r="BH611" s="27"/>
      <c r="BI611" s="27"/>
      <c r="BJ611" s="27"/>
      <c r="BK611" s="27"/>
      <c r="BL611" s="27"/>
      <c r="BM611" s="27"/>
      <c r="BN611" s="27"/>
      <c r="BO611" s="27"/>
      <c r="BP611" s="27"/>
      <c r="BQ611" s="27"/>
      <c r="BR611" s="27"/>
      <c r="BS611" s="27"/>
      <c r="BT611" s="27"/>
      <c r="BU611" s="27"/>
      <c r="BV611" s="27"/>
      <c r="BW611" s="27"/>
      <c r="BX611" s="27"/>
      <c r="BY611" s="27"/>
      <c r="BZ611" s="27"/>
      <c r="CA611" s="27"/>
      <c r="CB611" s="27"/>
      <c r="CC611" s="27"/>
      <c r="CD611" s="27"/>
      <c r="CE611" s="27"/>
      <c r="CF611" s="27"/>
      <c r="CG611" s="27"/>
      <c r="CH611" s="27"/>
      <c r="CI611" s="27"/>
      <c r="CJ611" s="27"/>
      <c r="CK611" s="27"/>
      <c r="CL611" s="27"/>
      <c r="CM611" s="27"/>
      <c r="CN611" s="27"/>
      <c r="CO611" s="27"/>
      <c r="CP611" s="27"/>
      <c r="CQ611" s="27"/>
      <c r="CR611" s="27"/>
      <c r="CS611" s="27"/>
      <c r="CT611" s="27"/>
      <c r="CU611" s="27"/>
      <c r="CV611" s="27"/>
      <c r="CW611" s="27"/>
      <c r="CX611" s="27"/>
      <c r="CY611" s="27"/>
      <c r="CZ611" s="27"/>
      <c r="DA611" s="27"/>
      <c r="DB611" s="27"/>
      <c r="DC611" s="27"/>
      <c r="DD611" s="27"/>
      <c r="DE611" s="27"/>
      <c r="DF611" s="27"/>
      <c r="DG611" s="27"/>
      <c r="DH611" s="27"/>
      <c r="DI611" s="27"/>
      <c r="DJ611" s="27"/>
      <c r="DK611" s="27"/>
      <c r="DL611" s="27"/>
      <c r="DM611" s="27"/>
      <c r="DN611" s="27"/>
      <c r="DO611" s="27"/>
      <c r="DP611" s="27"/>
      <c r="DQ611" s="27"/>
      <c r="DR611" s="27"/>
    </row>
    <row r="612" spans="1:122" s="35" customFormat="1" ht="15" customHeight="1" x14ac:dyDescent="0.25">
      <c r="A612" s="97"/>
      <c r="B612" s="71" t="s">
        <v>31</v>
      </c>
      <c r="C612" s="98"/>
      <c r="D612" s="103">
        <v>171.86</v>
      </c>
      <c r="E612" s="102">
        <v>111.6</v>
      </c>
      <c r="F612" s="103"/>
      <c r="G612" s="102"/>
      <c r="H612" s="103"/>
      <c r="I612" s="99"/>
      <c r="J612" s="90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  <c r="BF612" s="27"/>
      <c r="BG612" s="27"/>
      <c r="BH612" s="27"/>
      <c r="BI612" s="27"/>
      <c r="BJ612" s="27"/>
      <c r="BK612" s="27"/>
      <c r="BL612" s="27"/>
      <c r="BM612" s="27"/>
      <c r="BN612" s="27"/>
      <c r="BO612" s="27"/>
      <c r="BP612" s="27"/>
      <c r="BQ612" s="27"/>
      <c r="BR612" s="27"/>
      <c r="BS612" s="27"/>
      <c r="BT612" s="27"/>
      <c r="BU612" s="27"/>
      <c r="BV612" s="27"/>
      <c r="BW612" s="27"/>
      <c r="BX612" s="27"/>
      <c r="BY612" s="27"/>
      <c r="BZ612" s="27"/>
      <c r="CA612" s="27"/>
      <c r="CB612" s="27"/>
      <c r="CC612" s="27"/>
      <c r="CD612" s="27"/>
      <c r="CE612" s="27"/>
      <c r="CF612" s="27"/>
      <c r="CG612" s="27"/>
      <c r="CH612" s="27"/>
      <c r="CI612" s="27"/>
      <c r="CJ612" s="27"/>
      <c r="CK612" s="27"/>
      <c r="CL612" s="27"/>
      <c r="CM612" s="27"/>
      <c r="CN612" s="27"/>
      <c r="CO612" s="27"/>
      <c r="CP612" s="27"/>
      <c r="CQ612" s="27"/>
      <c r="CR612" s="27"/>
      <c r="CS612" s="27"/>
      <c r="CT612" s="27"/>
      <c r="CU612" s="27"/>
      <c r="CV612" s="27"/>
      <c r="CW612" s="27"/>
      <c r="CX612" s="27"/>
      <c r="CY612" s="27"/>
      <c r="CZ612" s="27"/>
      <c r="DA612" s="27"/>
      <c r="DB612" s="27"/>
      <c r="DC612" s="27"/>
      <c r="DD612" s="27"/>
      <c r="DE612" s="27"/>
      <c r="DF612" s="27"/>
      <c r="DG612" s="27"/>
      <c r="DH612" s="27"/>
      <c r="DI612" s="27"/>
      <c r="DJ612" s="27"/>
      <c r="DK612" s="27"/>
      <c r="DL612" s="27"/>
      <c r="DM612" s="27"/>
      <c r="DN612" s="27"/>
      <c r="DO612" s="27"/>
      <c r="DP612" s="27"/>
      <c r="DQ612" s="27"/>
      <c r="DR612" s="27"/>
    </row>
    <row r="613" spans="1:122" s="35" customFormat="1" ht="15" customHeight="1" x14ac:dyDescent="0.25">
      <c r="A613" s="97"/>
      <c r="B613" s="71" t="s">
        <v>16</v>
      </c>
      <c r="C613" s="98"/>
      <c r="D613" s="103">
        <v>20.47</v>
      </c>
      <c r="E613" s="102">
        <v>19.5</v>
      </c>
      <c r="F613" s="103"/>
      <c r="G613" s="102"/>
      <c r="H613" s="103"/>
      <c r="I613" s="99"/>
      <c r="J613" s="90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  <c r="BD613" s="27"/>
      <c r="BE613" s="27"/>
      <c r="BF613" s="27"/>
      <c r="BG613" s="27"/>
      <c r="BH613" s="27"/>
      <c r="BI613" s="27"/>
      <c r="BJ613" s="27"/>
      <c r="BK613" s="27"/>
      <c r="BL613" s="27"/>
      <c r="BM613" s="27"/>
      <c r="BN613" s="27"/>
      <c r="BO613" s="27"/>
      <c r="BP613" s="27"/>
      <c r="BQ613" s="27"/>
      <c r="BR613" s="27"/>
      <c r="BS613" s="27"/>
      <c r="BT613" s="27"/>
      <c r="BU613" s="27"/>
      <c r="BV613" s="27"/>
      <c r="BW613" s="27"/>
      <c r="BX613" s="27"/>
      <c r="BY613" s="27"/>
      <c r="BZ613" s="27"/>
      <c r="CA613" s="27"/>
      <c r="CB613" s="27"/>
      <c r="CC613" s="27"/>
      <c r="CD613" s="27"/>
      <c r="CE613" s="27"/>
      <c r="CF613" s="27"/>
      <c r="CG613" s="27"/>
      <c r="CH613" s="27"/>
      <c r="CI613" s="27"/>
      <c r="CJ613" s="27"/>
      <c r="CK613" s="27"/>
      <c r="CL613" s="27"/>
      <c r="CM613" s="27"/>
      <c r="CN613" s="27"/>
      <c r="CO613" s="27"/>
      <c r="CP613" s="27"/>
      <c r="CQ613" s="27"/>
      <c r="CR613" s="27"/>
      <c r="CS613" s="27"/>
      <c r="CT613" s="27"/>
      <c r="CU613" s="27"/>
      <c r="CV613" s="27"/>
      <c r="CW613" s="27"/>
      <c r="CX613" s="27"/>
      <c r="CY613" s="27"/>
      <c r="CZ613" s="27"/>
      <c r="DA613" s="27"/>
      <c r="DB613" s="27"/>
      <c r="DC613" s="27"/>
      <c r="DD613" s="27"/>
      <c r="DE613" s="27"/>
      <c r="DF613" s="27"/>
      <c r="DG613" s="27"/>
      <c r="DH613" s="27"/>
      <c r="DI613" s="27"/>
      <c r="DJ613" s="27"/>
      <c r="DK613" s="27"/>
      <c r="DL613" s="27"/>
      <c r="DM613" s="27"/>
      <c r="DN613" s="27"/>
      <c r="DO613" s="27"/>
      <c r="DP613" s="27"/>
      <c r="DQ613" s="27"/>
      <c r="DR613" s="27"/>
    </row>
    <row r="614" spans="1:122" s="35" customFormat="1" ht="15" customHeight="1" x14ac:dyDescent="0.25">
      <c r="A614" s="97"/>
      <c r="B614" s="71" t="s">
        <v>20</v>
      </c>
      <c r="C614" s="98"/>
      <c r="D614" s="103">
        <v>3</v>
      </c>
      <c r="E614" s="102">
        <v>3</v>
      </c>
      <c r="F614" s="103"/>
      <c r="G614" s="102"/>
      <c r="H614" s="103"/>
      <c r="I614" s="99"/>
      <c r="J614" s="90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  <c r="BF614" s="27"/>
      <c r="BG614" s="27"/>
      <c r="BH614" s="27"/>
      <c r="BI614" s="27"/>
      <c r="BJ614" s="27"/>
      <c r="BK614" s="27"/>
      <c r="BL614" s="27"/>
      <c r="BM614" s="27"/>
      <c r="BN614" s="27"/>
      <c r="BO614" s="27"/>
      <c r="BP614" s="27"/>
      <c r="BQ614" s="27"/>
      <c r="BR614" s="27"/>
      <c r="BS614" s="27"/>
      <c r="BT614" s="27"/>
      <c r="BU614" s="27"/>
      <c r="BV614" s="27"/>
      <c r="BW614" s="27"/>
      <c r="BX614" s="27"/>
      <c r="BY614" s="27"/>
      <c r="BZ614" s="27"/>
      <c r="CA614" s="27"/>
      <c r="CB614" s="27"/>
      <c r="CC614" s="27"/>
      <c r="CD614" s="27"/>
      <c r="CE614" s="27"/>
      <c r="CF614" s="27"/>
      <c r="CG614" s="27"/>
      <c r="CH614" s="27"/>
      <c r="CI614" s="27"/>
      <c r="CJ614" s="27"/>
      <c r="CK614" s="27"/>
      <c r="CL614" s="27"/>
      <c r="CM614" s="27"/>
      <c r="CN614" s="27"/>
      <c r="CO614" s="27"/>
      <c r="CP614" s="27"/>
      <c r="CQ614" s="27"/>
      <c r="CR614" s="27"/>
      <c r="CS614" s="27"/>
      <c r="CT614" s="27"/>
      <c r="CU614" s="27"/>
      <c r="CV614" s="27"/>
      <c r="CW614" s="27"/>
      <c r="CX614" s="27"/>
      <c r="CY614" s="27"/>
      <c r="CZ614" s="27"/>
      <c r="DA614" s="27"/>
      <c r="DB614" s="27"/>
      <c r="DC614" s="27"/>
      <c r="DD614" s="27"/>
      <c r="DE614" s="27"/>
      <c r="DF614" s="27"/>
      <c r="DG614" s="27"/>
      <c r="DH614" s="27"/>
      <c r="DI614" s="27"/>
      <c r="DJ614" s="27"/>
      <c r="DK614" s="27"/>
      <c r="DL614" s="27"/>
      <c r="DM614" s="27"/>
      <c r="DN614" s="27"/>
      <c r="DO614" s="27"/>
      <c r="DP614" s="27"/>
      <c r="DQ614" s="27"/>
      <c r="DR614" s="27"/>
    </row>
    <row r="615" spans="1:122" s="35" customFormat="1" ht="32.25" customHeight="1" x14ac:dyDescent="0.25">
      <c r="A615" s="97"/>
      <c r="B615" s="71" t="s">
        <v>19</v>
      </c>
      <c r="C615" s="98"/>
      <c r="D615" s="103">
        <v>1</v>
      </c>
      <c r="E615" s="102">
        <v>1</v>
      </c>
      <c r="F615" s="103"/>
      <c r="G615" s="102"/>
      <c r="H615" s="103"/>
      <c r="I615" s="99"/>
      <c r="J615" s="90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  <c r="BH615" s="27"/>
      <c r="BI615" s="27"/>
      <c r="BJ615" s="27"/>
      <c r="BK615" s="27"/>
      <c r="BL615" s="27"/>
      <c r="BM615" s="27"/>
      <c r="BN615" s="27"/>
      <c r="BO615" s="27"/>
      <c r="BP615" s="27"/>
      <c r="BQ615" s="27"/>
      <c r="BR615" s="27"/>
      <c r="BS615" s="27"/>
      <c r="BT615" s="27"/>
      <c r="BU615" s="27"/>
      <c r="BV615" s="27"/>
      <c r="BW615" s="27"/>
      <c r="BX615" s="27"/>
      <c r="BY615" s="27"/>
      <c r="BZ615" s="27"/>
      <c r="CA615" s="27"/>
      <c r="CB615" s="27"/>
      <c r="CC615" s="27"/>
      <c r="CD615" s="27"/>
      <c r="CE615" s="27"/>
      <c r="CF615" s="27"/>
      <c r="CG615" s="27"/>
      <c r="CH615" s="27"/>
      <c r="CI615" s="27"/>
      <c r="CJ615" s="27"/>
      <c r="CK615" s="27"/>
      <c r="CL615" s="27"/>
      <c r="CM615" s="27"/>
      <c r="CN615" s="27"/>
      <c r="CO615" s="27"/>
      <c r="CP615" s="27"/>
      <c r="CQ615" s="27"/>
      <c r="CR615" s="27"/>
      <c r="CS615" s="27"/>
      <c r="CT615" s="27"/>
      <c r="CU615" s="27"/>
      <c r="CV615" s="27"/>
      <c r="CW615" s="27"/>
      <c r="CX615" s="27"/>
      <c r="CY615" s="27"/>
      <c r="CZ615" s="27"/>
      <c r="DA615" s="27"/>
      <c r="DB615" s="27"/>
      <c r="DC615" s="27"/>
      <c r="DD615" s="27"/>
      <c r="DE615" s="27"/>
      <c r="DF615" s="27"/>
      <c r="DG615" s="27"/>
      <c r="DH615" s="27"/>
      <c r="DI615" s="27"/>
      <c r="DJ615" s="27"/>
      <c r="DK615" s="27"/>
      <c r="DL615" s="27"/>
      <c r="DM615" s="27"/>
      <c r="DN615" s="27"/>
      <c r="DO615" s="27"/>
      <c r="DP615" s="27"/>
      <c r="DQ615" s="27"/>
      <c r="DR615" s="27"/>
    </row>
    <row r="616" spans="1:122" s="35" customFormat="1" x14ac:dyDescent="0.25">
      <c r="A616" s="97" t="s">
        <v>180</v>
      </c>
      <c r="B616" s="71"/>
      <c r="C616" s="98">
        <v>180</v>
      </c>
      <c r="D616" s="151"/>
      <c r="E616" s="151"/>
      <c r="F616" s="99">
        <v>0.1</v>
      </c>
      <c r="G616" s="102">
        <v>0.1</v>
      </c>
      <c r="H616" s="102">
        <v>11.8</v>
      </c>
      <c r="I616" s="102">
        <v>49</v>
      </c>
      <c r="J616" s="90" t="s">
        <v>234</v>
      </c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  <c r="BF616" s="27"/>
      <c r="BG616" s="27"/>
      <c r="BH616" s="27"/>
      <c r="BI616" s="27"/>
      <c r="BJ616" s="27"/>
      <c r="BK616" s="27"/>
      <c r="BL616" s="27"/>
      <c r="BM616" s="27"/>
      <c r="BN616" s="27"/>
      <c r="BO616" s="27"/>
      <c r="BP616" s="27"/>
      <c r="BQ616" s="27"/>
      <c r="BR616" s="27"/>
      <c r="BS616" s="27"/>
      <c r="BT616" s="27"/>
      <c r="BU616" s="27"/>
      <c r="BV616" s="27"/>
      <c r="BW616" s="27"/>
      <c r="BX616" s="27"/>
      <c r="BY616" s="27"/>
      <c r="BZ616" s="27"/>
      <c r="CA616" s="27"/>
      <c r="CB616" s="27"/>
      <c r="CC616" s="27"/>
      <c r="CD616" s="27"/>
      <c r="CE616" s="27"/>
      <c r="CF616" s="27"/>
      <c r="CG616" s="27"/>
      <c r="CH616" s="27"/>
      <c r="CI616" s="27"/>
      <c r="CJ616" s="27"/>
      <c r="CK616" s="27"/>
      <c r="CL616" s="27"/>
      <c r="CM616" s="27"/>
      <c r="CN616" s="27"/>
      <c r="CO616" s="27"/>
      <c r="CP616" s="27"/>
      <c r="CQ616" s="27"/>
      <c r="CR616" s="27"/>
      <c r="CS616" s="27"/>
      <c r="CT616" s="27"/>
      <c r="CU616" s="27"/>
      <c r="CV616" s="27"/>
      <c r="CW616" s="27"/>
      <c r="CX616" s="27"/>
      <c r="CY616" s="27"/>
      <c r="CZ616" s="27"/>
      <c r="DA616" s="27"/>
      <c r="DB616" s="27"/>
      <c r="DC616" s="27"/>
      <c r="DD616" s="27"/>
      <c r="DE616" s="27"/>
      <c r="DF616" s="27"/>
      <c r="DG616" s="27"/>
      <c r="DH616" s="27"/>
      <c r="DI616" s="27"/>
      <c r="DJ616" s="27"/>
      <c r="DK616" s="27"/>
      <c r="DL616" s="27"/>
      <c r="DM616" s="27"/>
      <c r="DN616" s="27"/>
      <c r="DO616" s="27"/>
      <c r="DP616" s="27"/>
      <c r="DQ616" s="27"/>
      <c r="DR616" s="27"/>
    </row>
    <row r="617" spans="1:122" s="35" customFormat="1" x14ac:dyDescent="0.25">
      <c r="A617" s="97"/>
      <c r="B617" s="71" t="s">
        <v>82</v>
      </c>
      <c r="C617" s="98"/>
      <c r="D617" s="151">
        <v>40.799999999999997</v>
      </c>
      <c r="E617" s="151">
        <v>36</v>
      </c>
      <c r="F617" s="99"/>
      <c r="G617" s="99"/>
      <c r="H617" s="102"/>
      <c r="I617" s="102"/>
      <c r="J617" s="90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  <c r="BD617" s="27"/>
      <c r="BE617" s="27"/>
      <c r="BF617" s="27"/>
      <c r="BG617" s="27"/>
      <c r="BH617" s="27"/>
      <c r="BI617" s="27"/>
      <c r="BJ617" s="27"/>
      <c r="BK617" s="27"/>
      <c r="BL617" s="27"/>
      <c r="BM617" s="27"/>
      <c r="BN617" s="27"/>
      <c r="BO617" s="27"/>
      <c r="BP617" s="27"/>
      <c r="BQ617" s="27"/>
      <c r="BR617" s="27"/>
      <c r="BS617" s="27"/>
      <c r="BT617" s="27"/>
      <c r="BU617" s="27"/>
      <c r="BV617" s="27"/>
      <c r="BW617" s="27"/>
      <c r="BX617" s="27"/>
      <c r="BY617" s="27"/>
      <c r="BZ617" s="27"/>
      <c r="CA617" s="27"/>
      <c r="CB617" s="27"/>
      <c r="CC617" s="27"/>
      <c r="CD617" s="27"/>
      <c r="CE617" s="27"/>
      <c r="CF617" s="27"/>
      <c r="CG617" s="27"/>
      <c r="CH617" s="27"/>
      <c r="CI617" s="27"/>
      <c r="CJ617" s="27"/>
      <c r="CK617" s="27"/>
      <c r="CL617" s="27"/>
      <c r="CM617" s="27"/>
      <c r="CN617" s="27"/>
      <c r="CO617" s="27"/>
      <c r="CP617" s="27"/>
      <c r="CQ617" s="27"/>
      <c r="CR617" s="27"/>
      <c r="CS617" s="27"/>
      <c r="CT617" s="27"/>
      <c r="CU617" s="27"/>
      <c r="CV617" s="27"/>
      <c r="CW617" s="27"/>
      <c r="CX617" s="27"/>
      <c r="CY617" s="27"/>
      <c r="CZ617" s="27"/>
      <c r="DA617" s="27"/>
      <c r="DB617" s="27"/>
      <c r="DC617" s="27"/>
      <c r="DD617" s="27"/>
      <c r="DE617" s="27"/>
      <c r="DF617" s="27"/>
      <c r="DG617" s="27"/>
      <c r="DH617" s="27"/>
      <c r="DI617" s="27"/>
      <c r="DJ617" s="27"/>
      <c r="DK617" s="27"/>
      <c r="DL617" s="27"/>
      <c r="DM617" s="27"/>
      <c r="DN617" s="27"/>
      <c r="DO617" s="27"/>
      <c r="DP617" s="27"/>
      <c r="DQ617" s="27"/>
      <c r="DR617" s="27"/>
    </row>
    <row r="618" spans="1:122" s="35" customFormat="1" x14ac:dyDescent="0.25">
      <c r="A618" s="97"/>
      <c r="B618" s="71" t="s">
        <v>53</v>
      </c>
      <c r="C618" s="98"/>
      <c r="D618" s="151">
        <v>155</v>
      </c>
      <c r="E618" s="151">
        <v>155</v>
      </c>
      <c r="F618" s="99"/>
      <c r="G618" s="99"/>
      <c r="H618" s="102"/>
      <c r="I618" s="102"/>
      <c r="J618" s="90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  <c r="BF618" s="27"/>
      <c r="BG618" s="27"/>
      <c r="BH618" s="27"/>
      <c r="BI618" s="27"/>
      <c r="BJ618" s="27"/>
      <c r="BK618" s="27"/>
      <c r="BL618" s="27"/>
      <c r="BM618" s="27"/>
      <c r="BN618" s="27"/>
      <c r="BO618" s="27"/>
      <c r="BP618" s="27"/>
      <c r="BQ618" s="27"/>
      <c r="BR618" s="27"/>
      <c r="BS618" s="27"/>
      <c r="BT618" s="27"/>
      <c r="BU618" s="27"/>
      <c r="BV618" s="27"/>
      <c r="BW618" s="27"/>
      <c r="BX618" s="27"/>
      <c r="BY618" s="27"/>
      <c r="BZ618" s="27"/>
      <c r="CA618" s="27"/>
      <c r="CB618" s="27"/>
      <c r="CC618" s="27"/>
      <c r="CD618" s="27"/>
      <c r="CE618" s="27"/>
      <c r="CF618" s="27"/>
      <c r="CG618" s="27"/>
      <c r="CH618" s="27"/>
      <c r="CI618" s="27"/>
      <c r="CJ618" s="27"/>
      <c r="CK618" s="27"/>
      <c r="CL618" s="27"/>
      <c r="CM618" s="27"/>
      <c r="CN618" s="27"/>
      <c r="CO618" s="27"/>
      <c r="CP618" s="27"/>
      <c r="CQ618" s="27"/>
      <c r="CR618" s="27"/>
      <c r="CS618" s="27"/>
      <c r="CT618" s="27"/>
      <c r="CU618" s="27"/>
      <c r="CV618" s="27"/>
      <c r="CW618" s="27"/>
      <c r="CX618" s="27"/>
      <c r="CY618" s="27"/>
      <c r="CZ618" s="27"/>
      <c r="DA618" s="27"/>
      <c r="DB618" s="27"/>
      <c r="DC618" s="27"/>
      <c r="DD618" s="27"/>
      <c r="DE618" s="27"/>
      <c r="DF618" s="27"/>
      <c r="DG618" s="27"/>
      <c r="DH618" s="27"/>
      <c r="DI618" s="27"/>
      <c r="DJ618" s="27"/>
      <c r="DK618" s="27"/>
      <c r="DL618" s="27"/>
      <c r="DM618" s="27"/>
      <c r="DN618" s="27"/>
      <c r="DO618" s="27"/>
      <c r="DP618" s="27"/>
      <c r="DQ618" s="27"/>
      <c r="DR618" s="27"/>
    </row>
    <row r="619" spans="1:122" s="35" customFormat="1" x14ac:dyDescent="0.25">
      <c r="A619" s="97"/>
      <c r="B619" s="71" t="s">
        <v>51</v>
      </c>
      <c r="C619" s="98"/>
      <c r="D619" s="151">
        <v>5</v>
      </c>
      <c r="E619" s="151">
        <v>5</v>
      </c>
      <c r="F619" s="99"/>
      <c r="G619" s="99"/>
      <c r="H619" s="102"/>
      <c r="I619" s="102"/>
      <c r="J619" s="90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  <c r="BF619" s="27"/>
      <c r="BG619" s="27"/>
      <c r="BH619" s="27"/>
      <c r="BI619" s="27"/>
      <c r="BJ619" s="27"/>
      <c r="BK619" s="27"/>
      <c r="BL619" s="27"/>
      <c r="BM619" s="27"/>
      <c r="BN619" s="27"/>
      <c r="BO619" s="27"/>
      <c r="BP619" s="27"/>
      <c r="BQ619" s="27"/>
      <c r="BR619" s="27"/>
      <c r="BS619" s="27"/>
      <c r="BT619" s="27"/>
      <c r="BU619" s="27"/>
      <c r="BV619" s="27"/>
      <c r="BW619" s="27"/>
      <c r="BX619" s="27"/>
      <c r="BY619" s="27"/>
      <c r="BZ619" s="27"/>
      <c r="CA619" s="27"/>
      <c r="CB619" s="27"/>
      <c r="CC619" s="27"/>
      <c r="CD619" s="27"/>
      <c r="CE619" s="27"/>
      <c r="CF619" s="27"/>
      <c r="CG619" s="27"/>
      <c r="CH619" s="27"/>
      <c r="CI619" s="27"/>
      <c r="CJ619" s="27"/>
      <c r="CK619" s="27"/>
      <c r="CL619" s="27"/>
      <c r="CM619" s="27"/>
      <c r="CN619" s="27"/>
      <c r="CO619" s="27"/>
      <c r="CP619" s="27"/>
      <c r="CQ619" s="27"/>
      <c r="CR619" s="27"/>
      <c r="CS619" s="27"/>
      <c r="CT619" s="27"/>
      <c r="CU619" s="27"/>
      <c r="CV619" s="27"/>
      <c r="CW619" s="27"/>
      <c r="CX619" s="27"/>
      <c r="CY619" s="27"/>
      <c r="CZ619" s="27"/>
      <c r="DA619" s="27"/>
      <c r="DB619" s="27"/>
      <c r="DC619" s="27"/>
      <c r="DD619" s="27"/>
      <c r="DE619" s="27"/>
      <c r="DF619" s="27"/>
      <c r="DG619" s="27"/>
      <c r="DH619" s="27"/>
      <c r="DI619" s="27"/>
      <c r="DJ619" s="27"/>
      <c r="DK619" s="27"/>
      <c r="DL619" s="27"/>
      <c r="DM619" s="27"/>
      <c r="DN619" s="27"/>
      <c r="DO619" s="27"/>
      <c r="DP619" s="27"/>
      <c r="DQ619" s="27"/>
      <c r="DR619" s="27"/>
    </row>
    <row r="620" spans="1:122" ht="16.5" thickBot="1" x14ac:dyDescent="0.3">
      <c r="A620" s="125" t="s">
        <v>47</v>
      </c>
      <c r="B620" s="126"/>
      <c r="C620" s="127">
        <v>37.5</v>
      </c>
      <c r="D620" s="128">
        <v>37.5</v>
      </c>
      <c r="E620" s="128">
        <v>37.5</v>
      </c>
      <c r="F620" s="127">
        <v>1.8</v>
      </c>
      <c r="G620" s="127">
        <v>0.4</v>
      </c>
      <c r="H620" s="127">
        <v>18</v>
      </c>
      <c r="I620" s="127">
        <v>82.5</v>
      </c>
      <c r="J620" s="129"/>
    </row>
    <row r="621" spans="1:122" ht="16.5" thickBot="1" x14ac:dyDescent="0.3">
      <c r="A621" s="112" t="s">
        <v>26</v>
      </c>
      <c r="B621" s="113"/>
      <c r="C621" s="114">
        <v>695.5</v>
      </c>
      <c r="D621" s="130"/>
      <c r="E621" s="94"/>
      <c r="F621" s="95">
        <v>18.400000000000002</v>
      </c>
      <c r="G621" s="95">
        <v>20.54</v>
      </c>
      <c r="H621" s="95">
        <v>91.5</v>
      </c>
      <c r="I621" s="95">
        <v>626.5</v>
      </c>
      <c r="J621" s="80"/>
    </row>
    <row r="622" spans="1:122" x14ac:dyDescent="0.25">
      <c r="A622" s="170"/>
      <c r="B622" s="171" t="s">
        <v>48</v>
      </c>
      <c r="C622" s="184"/>
      <c r="D622" s="185"/>
      <c r="E622" s="176"/>
      <c r="F622" s="173"/>
      <c r="G622" s="173"/>
      <c r="H622" s="173"/>
      <c r="I622" s="173"/>
      <c r="J622" s="80"/>
    </row>
    <row r="623" spans="1:122" x14ac:dyDescent="0.25">
      <c r="A623" s="97" t="s">
        <v>73</v>
      </c>
      <c r="C623" s="98">
        <v>10</v>
      </c>
      <c r="D623" s="99"/>
      <c r="E623" s="102"/>
      <c r="F623" s="109">
        <v>3</v>
      </c>
      <c r="G623" s="109">
        <v>4.38</v>
      </c>
      <c r="H623" s="109">
        <v>24</v>
      </c>
      <c r="I623" s="72">
        <v>147</v>
      </c>
      <c r="J623" s="90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  <c r="AF623" s="53"/>
      <c r="AG623" s="53"/>
      <c r="AH623" s="53"/>
      <c r="AI623" s="53"/>
      <c r="AJ623" s="53"/>
      <c r="AK623" s="53"/>
      <c r="AL623" s="53"/>
      <c r="AM623" s="53"/>
      <c r="AN623" s="53"/>
      <c r="AO623" s="53"/>
      <c r="AP623" s="53"/>
      <c r="AQ623" s="53"/>
      <c r="AR623" s="53"/>
      <c r="AS623" s="53"/>
      <c r="AT623" s="53"/>
      <c r="AU623" s="53"/>
      <c r="AV623" s="53"/>
      <c r="AW623" s="53"/>
      <c r="AX623" s="53"/>
      <c r="AY623" s="53"/>
    </row>
    <row r="624" spans="1:122" x14ac:dyDescent="0.25">
      <c r="A624" s="97" t="s">
        <v>426</v>
      </c>
      <c r="C624" s="98"/>
      <c r="D624" s="103">
        <v>10</v>
      </c>
      <c r="E624" s="102">
        <v>10</v>
      </c>
      <c r="F624" s="99"/>
      <c r="G624" s="103"/>
      <c r="H624" s="103"/>
      <c r="I624" s="103"/>
      <c r="J624" s="90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D624" s="53"/>
      <c r="AE624" s="53"/>
      <c r="AF624" s="53"/>
      <c r="AG624" s="53"/>
      <c r="AH624" s="53"/>
      <c r="AI624" s="53"/>
      <c r="AJ624" s="53"/>
      <c r="AK624" s="53"/>
      <c r="AL624" s="53"/>
      <c r="AM624" s="53"/>
      <c r="AN624" s="53"/>
      <c r="AO624" s="53"/>
      <c r="AP624" s="53"/>
      <c r="AQ624" s="53"/>
      <c r="AR624" s="53"/>
      <c r="AS624" s="53"/>
      <c r="AT624" s="53"/>
      <c r="AU624" s="53"/>
      <c r="AV624" s="53"/>
      <c r="AW624" s="53"/>
      <c r="AX624" s="53"/>
      <c r="AY624" s="53"/>
    </row>
    <row r="625" spans="1:116" s="39" customFormat="1" x14ac:dyDescent="0.25">
      <c r="A625" s="97" t="s">
        <v>278</v>
      </c>
      <c r="B625" s="71"/>
      <c r="C625" s="98">
        <v>110</v>
      </c>
      <c r="D625" s="103"/>
      <c r="E625" s="102"/>
      <c r="F625" s="103">
        <v>2.5</v>
      </c>
      <c r="G625" s="102">
        <v>2.75</v>
      </c>
      <c r="H625" s="103">
        <v>4</v>
      </c>
      <c r="I625" s="102">
        <v>51</v>
      </c>
      <c r="J625" s="90" t="s">
        <v>279</v>
      </c>
      <c r="K625" s="132"/>
      <c r="L625" s="132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  <c r="BF625" s="27"/>
      <c r="BG625" s="27"/>
      <c r="BH625" s="27"/>
      <c r="BI625" s="27"/>
      <c r="BJ625" s="27"/>
      <c r="BK625" s="27"/>
      <c r="BL625" s="27"/>
      <c r="BM625" s="27"/>
      <c r="BN625" s="27"/>
      <c r="BO625" s="27"/>
      <c r="BP625" s="27"/>
      <c r="BQ625" s="27"/>
      <c r="BR625" s="27"/>
      <c r="BS625" s="27"/>
      <c r="BT625" s="27"/>
      <c r="BU625" s="27"/>
      <c r="BV625" s="27"/>
      <c r="BW625" s="27"/>
      <c r="BX625" s="27"/>
      <c r="BY625" s="27"/>
      <c r="BZ625" s="27"/>
      <c r="CA625" s="27"/>
      <c r="CB625" s="27"/>
      <c r="CC625" s="27"/>
      <c r="CD625" s="27"/>
      <c r="CE625" s="27"/>
      <c r="CF625" s="27"/>
      <c r="CG625" s="27"/>
      <c r="CH625" s="27"/>
      <c r="CI625" s="27"/>
      <c r="CJ625" s="27"/>
      <c r="CK625" s="27"/>
      <c r="CL625" s="27"/>
      <c r="CM625" s="27"/>
      <c r="CN625" s="27"/>
      <c r="CO625" s="27"/>
      <c r="CP625" s="27"/>
      <c r="CQ625" s="27"/>
      <c r="CR625" s="27"/>
      <c r="CS625" s="27"/>
      <c r="CT625" s="27"/>
      <c r="CU625" s="27"/>
      <c r="CV625" s="27"/>
      <c r="CW625" s="27"/>
      <c r="CX625" s="27"/>
      <c r="CY625" s="27"/>
      <c r="CZ625" s="27"/>
      <c r="DA625" s="27"/>
      <c r="DB625" s="27"/>
      <c r="DC625" s="27"/>
      <c r="DD625" s="27"/>
      <c r="DE625" s="27"/>
      <c r="DF625" s="27"/>
      <c r="DG625" s="27"/>
      <c r="DH625" s="27"/>
      <c r="DI625" s="27"/>
      <c r="DJ625" s="27"/>
      <c r="DK625" s="27"/>
      <c r="DL625" s="27"/>
    </row>
    <row r="626" spans="1:116" s="39" customFormat="1" x14ac:dyDescent="0.25">
      <c r="A626" s="97"/>
      <c r="B626" s="71" t="s">
        <v>59</v>
      </c>
      <c r="C626" s="98"/>
      <c r="D626" s="103">
        <v>115.9</v>
      </c>
      <c r="E626" s="102">
        <v>110</v>
      </c>
      <c r="F626" s="99"/>
      <c r="G626" s="102"/>
      <c r="H626" s="103"/>
      <c r="I626" s="99"/>
      <c r="J626" s="67"/>
      <c r="K626" s="132"/>
      <c r="L626" s="132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  <c r="BF626" s="27"/>
      <c r="BG626" s="27"/>
      <c r="BH626" s="27"/>
      <c r="BI626" s="27"/>
      <c r="BJ626" s="27"/>
      <c r="BK626" s="27"/>
      <c r="BL626" s="27"/>
      <c r="BM626" s="27"/>
      <c r="BN626" s="27"/>
      <c r="BO626" s="27"/>
      <c r="BP626" s="27"/>
      <c r="BQ626" s="27"/>
      <c r="BR626" s="27"/>
      <c r="BS626" s="27"/>
      <c r="BT626" s="27"/>
      <c r="BU626" s="27"/>
      <c r="BV626" s="27"/>
      <c r="BW626" s="27"/>
      <c r="BX626" s="27"/>
      <c r="BY626" s="27"/>
      <c r="BZ626" s="27"/>
      <c r="CA626" s="27"/>
      <c r="CB626" s="27"/>
      <c r="CC626" s="27"/>
      <c r="CD626" s="27"/>
      <c r="CE626" s="27"/>
      <c r="CF626" s="27"/>
      <c r="CG626" s="27"/>
      <c r="CH626" s="27"/>
      <c r="CI626" s="27"/>
      <c r="CJ626" s="27"/>
      <c r="CK626" s="27"/>
      <c r="CL626" s="27"/>
      <c r="CM626" s="27"/>
      <c r="CN626" s="27"/>
      <c r="CO626" s="27"/>
      <c r="CP626" s="27"/>
      <c r="CQ626" s="27"/>
      <c r="CR626" s="27"/>
      <c r="CS626" s="27"/>
      <c r="CT626" s="27"/>
      <c r="CU626" s="27"/>
      <c r="CV626" s="27"/>
      <c r="CW626" s="27"/>
      <c r="CX626" s="27"/>
      <c r="CY626" s="27"/>
      <c r="CZ626" s="27"/>
      <c r="DA626" s="27"/>
      <c r="DB626" s="27"/>
      <c r="DC626" s="27"/>
      <c r="DD626" s="27"/>
      <c r="DE626" s="27"/>
      <c r="DF626" s="27"/>
      <c r="DG626" s="27"/>
      <c r="DH626" s="27"/>
      <c r="DI626" s="27"/>
      <c r="DJ626" s="27"/>
      <c r="DK626" s="27"/>
      <c r="DL626" s="27"/>
    </row>
    <row r="627" spans="1:116" s="35" customFormat="1" x14ac:dyDescent="0.25">
      <c r="A627" s="104" t="s">
        <v>421</v>
      </c>
      <c r="B627" s="67"/>
      <c r="C627" s="110" t="s">
        <v>120</v>
      </c>
      <c r="D627" s="73"/>
      <c r="E627" s="105"/>
      <c r="F627" s="103">
        <v>9</v>
      </c>
      <c r="G627" s="102">
        <v>10.4</v>
      </c>
      <c r="H627" s="103">
        <v>28.3</v>
      </c>
      <c r="I627" s="102">
        <v>242</v>
      </c>
      <c r="J627" s="90" t="s">
        <v>275</v>
      </c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  <c r="BD627" s="27"/>
      <c r="BE627" s="27"/>
      <c r="BF627" s="27"/>
      <c r="BG627" s="27"/>
      <c r="BH627" s="27"/>
      <c r="BI627" s="27"/>
      <c r="BJ627" s="27"/>
      <c r="BK627" s="27"/>
      <c r="BL627" s="27"/>
      <c r="BM627" s="27"/>
    </row>
    <row r="628" spans="1:116" s="35" customFormat="1" x14ac:dyDescent="0.25">
      <c r="A628" s="104"/>
      <c r="B628" s="67" t="s">
        <v>75</v>
      </c>
      <c r="C628" s="110"/>
      <c r="D628" s="73">
        <v>98.8</v>
      </c>
      <c r="E628" s="105">
        <v>97.5</v>
      </c>
      <c r="F628" s="72"/>
      <c r="G628" s="109"/>
      <c r="H628" s="72"/>
      <c r="I628" s="109"/>
      <c r="J628" s="90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  <c r="BF628" s="27"/>
      <c r="BG628" s="27"/>
      <c r="BH628" s="27"/>
      <c r="BI628" s="27"/>
      <c r="BJ628" s="27"/>
      <c r="BK628" s="27"/>
      <c r="BL628" s="27"/>
      <c r="BM628" s="27"/>
    </row>
    <row r="629" spans="1:116" s="35" customFormat="1" x14ac:dyDescent="0.25">
      <c r="A629" s="104"/>
      <c r="B629" s="67" t="s">
        <v>70</v>
      </c>
      <c r="C629" s="110"/>
      <c r="D629" s="73">
        <v>18</v>
      </c>
      <c r="E629" s="105">
        <v>18</v>
      </c>
      <c r="F629" s="72"/>
      <c r="G629" s="109"/>
      <c r="H629" s="72"/>
      <c r="I629" s="109"/>
      <c r="J629" s="90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  <c r="BD629" s="27"/>
      <c r="BE629" s="27"/>
      <c r="BF629" s="27"/>
      <c r="BG629" s="27"/>
      <c r="BH629" s="27"/>
      <c r="BI629" s="27"/>
      <c r="BJ629" s="27"/>
      <c r="BK629" s="27"/>
      <c r="BL629" s="27"/>
      <c r="BM629" s="27"/>
    </row>
    <row r="630" spans="1:116" s="35" customFormat="1" x14ac:dyDescent="0.25">
      <c r="A630" s="104"/>
      <c r="B630" s="67" t="s">
        <v>18</v>
      </c>
      <c r="C630" s="110"/>
      <c r="D630" s="73">
        <v>9</v>
      </c>
      <c r="E630" s="105">
        <v>9</v>
      </c>
      <c r="F630" s="72"/>
      <c r="G630" s="109"/>
      <c r="H630" s="72"/>
      <c r="I630" s="109"/>
      <c r="J630" s="90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  <c r="BF630" s="27"/>
      <c r="BG630" s="27"/>
      <c r="BH630" s="27"/>
      <c r="BI630" s="27"/>
      <c r="BJ630" s="27"/>
      <c r="BK630" s="27"/>
      <c r="BL630" s="27"/>
      <c r="BM630" s="27"/>
    </row>
    <row r="631" spans="1:116" s="35" customFormat="1" ht="22.5" customHeight="1" x14ac:dyDescent="0.25">
      <c r="A631" s="104"/>
      <c r="B631" s="67" t="s">
        <v>52</v>
      </c>
      <c r="C631" s="110"/>
      <c r="D631" s="73">
        <v>7.8</v>
      </c>
      <c r="E631" s="105">
        <v>7.8</v>
      </c>
      <c r="F631" s="72"/>
      <c r="G631" s="109"/>
      <c r="H631" s="72"/>
      <c r="I631" s="109"/>
      <c r="J631" s="90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  <c r="BD631" s="27"/>
      <c r="BE631" s="27"/>
      <c r="BF631" s="27"/>
      <c r="BG631" s="27"/>
      <c r="BH631" s="27"/>
      <c r="BI631" s="27"/>
      <c r="BJ631" s="27"/>
      <c r="BK631" s="27"/>
      <c r="BL631" s="27"/>
      <c r="BM631" s="27"/>
    </row>
    <row r="632" spans="1:116" s="35" customFormat="1" x14ac:dyDescent="0.25">
      <c r="A632" s="104"/>
      <c r="B632" s="67" t="s">
        <v>20</v>
      </c>
      <c r="C632" s="110"/>
      <c r="D632" s="73">
        <v>3.9</v>
      </c>
      <c r="E632" s="105">
        <v>3.9</v>
      </c>
      <c r="F632" s="72"/>
      <c r="G632" s="109"/>
      <c r="H632" s="72"/>
      <c r="I632" s="109"/>
      <c r="J632" s="90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  <c r="BF632" s="27"/>
      <c r="BG632" s="27"/>
      <c r="BH632" s="27"/>
      <c r="BI632" s="27"/>
      <c r="BJ632" s="27"/>
      <c r="BK632" s="27"/>
      <c r="BL632" s="27"/>
      <c r="BM632" s="27"/>
    </row>
    <row r="633" spans="1:116" s="35" customFormat="1" x14ac:dyDescent="0.25">
      <c r="A633" s="104"/>
      <c r="B633" s="67" t="s">
        <v>37</v>
      </c>
      <c r="C633" s="110"/>
      <c r="D633" s="73">
        <v>3.9</v>
      </c>
      <c r="E633" s="105">
        <v>3.9</v>
      </c>
      <c r="F633" s="72"/>
      <c r="G633" s="109"/>
      <c r="H633" s="72"/>
      <c r="I633" s="109"/>
      <c r="J633" s="90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  <c r="BD633" s="27"/>
      <c r="BE633" s="27"/>
      <c r="BF633" s="27"/>
      <c r="BG633" s="27"/>
      <c r="BH633" s="27"/>
      <c r="BI633" s="27"/>
      <c r="BJ633" s="27"/>
      <c r="BK633" s="27"/>
      <c r="BL633" s="27"/>
      <c r="BM633" s="27"/>
    </row>
    <row r="634" spans="1:116" s="35" customFormat="1" x14ac:dyDescent="0.25">
      <c r="A634" s="104"/>
      <c r="B634" s="67" t="s">
        <v>83</v>
      </c>
      <c r="C634" s="110"/>
      <c r="D634" s="73"/>
      <c r="E634" s="105">
        <v>153.4</v>
      </c>
      <c r="F634" s="72"/>
      <c r="G634" s="109"/>
      <c r="H634" s="72"/>
      <c r="I634" s="108"/>
      <c r="J634" s="90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  <c r="BD634" s="27"/>
      <c r="BE634" s="27"/>
      <c r="BF634" s="27"/>
      <c r="BG634" s="27"/>
      <c r="BH634" s="27"/>
      <c r="BI634" s="27"/>
      <c r="BJ634" s="27"/>
      <c r="BK634" s="27"/>
      <c r="BL634" s="27"/>
      <c r="BM634" s="27"/>
    </row>
    <row r="635" spans="1:116" s="35" customFormat="1" x14ac:dyDescent="0.25">
      <c r="A635" s="104"/>
      <c r="B635" s="67" t="s">
        <v>210</v>
      </c>
      <c r="C635" s="110"/>
      <c r="D635" s="73">
        <v>20</v>
      </c>
      <c r="E635" s="105">
        <v>20</v>
      </c>
      <c r="F635" s="72"/>
      <c r="G635" s="109"/>
      <c r="H635" s="72"/>
      <c r="I635" s="108"/>
      <c r="J635" s="90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  <c r="BD635" s="27"/>
      <c r="BE635" s="27"/>
      <c r="BF635" s="27"/>
      <c r="BG635" s="27"/>
      <c r="BH635" s="27"/>
      <c r="BI635" s="27"/>
      <c r="BJ635" s="27"/>
      <c r="BK635" s="27"/>
      <c r="BL635" s="27"/>
      <c r="BM635" s="27"/>
    </row>
    <row r="636" spans="1:116" x14ac:dyDescent="0.25">
      <c r="A636" s="97" t="s">
        <v>76</v>
      </c>
      <c r="C636" s="111" t="s">
        <v>325</v>
      </c>
      <c r="D636" s="154"/>
      <c r="E636" s="155"/>
      <c r="F636" s="99">
        <v>0.12</v>
      </c>
      <c r="G636" s="102">
        <v>0.01</v>
      </c>
      <c r="H636" s="103">
        <v>10.199999999999999</v>
      </c>
      <c r="I636" s="99">
        <v>41.4</v>
      </c>
      <c r="J636" s="90" t="s">
        <v>168</v>
      </c>
    </row>
    <row r="637" spans="1:116" x14ac:dyDescent="0.25">
      <c r="A637" s="97"/>
      <c r="B637" s="71" t="s">
        <v>61</v>
      </c>
      <c r="C637" s="111"/>
      <c r="D637" s="115">
        <v>0.35</v>
      </c>
      <c r="E637" s="98">
        <v>0.35</v>
      </c>
      <c r="F637" s="99"/>
      <c r="G637" s="102"/>
      <c r="H637" s="103"/>
      <c r="I637" s="99"/>
      <c r="J637" s="90"/>
    </row>
    <row r="638" spans="1:116" x14ac:dyDescent="0.25">
      <c r="A638" s="97"/>
      <c r="B638" s="71" t="s">
        <v>18</v>
      </c>
      <c r="C638" s="111"/>
      <c r="D638" s="115">
        <v>5</v>
      </c>
      <c r="E638" s="98">
        <v>5</v>
      </c>
      <c r="F638" s="99"/>
      <c r="G638" s="102"/>
      <c r="H638" s="99"/>
      <c r="I638" s="99"/>
      <c r="J638" s="90"/>
    </row>
    <row r="639" spans="1:116" x14ac:dyDescent="0.25">
      <c r="A639" s="97"/>
      <c r="B639" s="71" t="s">
        <v>77</v>
      </c>
      <c r="C639" s="111"/>
      <c r="D639" s="133">
        <v>5.0999999999999996</v>
      </c>
      <c r="E639" s="98">
        <v>5</v>
      </c>
      <c r="F639" s="102"/>
      <c r="G639" s="103"/>
      <c r="H639" s="102"/>
      <c r="I639" s="103"/>
      <c r="J639" s="90"/>
    </row>
    <row r="640" spans="1:116" x14ac:dyDescent="0.25">
      <c r="A640" s="97"/>
      <c r="B640" s="71" t="s">
        <v>17</v>
      </c>
      <c r="C640" s="111"/>
      <c r="D640" s="155">
        <v>180</v>
      </c>
      <c r="E640" s="155">
        <v>180</v>
      </c>
      <c r="F640" s="102"/>
      <c r="G640" s="103"/>
      <c r="H640" s="102"/>
      <c r="I640" s="103"/>
      <c r="J640" s="90"/>
    </row>
    <row r="641" spans="1:169" s="26" customFormat="1" ht="16.5" thickBot="1" x14ac:dyDescent="0.3">
      <c r="A641" s="97" t="s">
        <v>39</v>
      </c>
      <c r="B641" s="71"/>
      <c r="C641" s="98">
        <v>20</v>
      </c>
      <c r="D641" s="102">
        <v>20</v>
      </c>
      <c r="E641" s="102">
        <v>20</v>
      </c>
      <c r="F641" s="102">
        <v>1.52</v>
      </c>
      <c r="G641" s="103">
        <v>0.16</v>
      </c>
      <c r="H641" s="102">
        <v>9.84</v>
      </c>
      <c r="I641" s="103">
        <v>47</v>
      </c>
      <c r="J641" s="90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</row>
    <row r="642" spans="1:169" ht="16.5" thickBot="1" x14ac:dyDescent="0.3">
      <c r="A642" s="112" t="s">
        <v>26</v>
      </c>
      <c r="B642" s="113"/>
      <c r="C642" s="114">
        <v>480</v>
      </c>
      <c r="D642" s="95"/>
      <c r="E642" s="94"/>
      <c r="F642" s="95">
        <v>16.14</v>
      </c>
      <c r="G642" s="95">
        <v>17.700000000000003</v>
      </c>
      <c r="H642" s="95">
        <v>76.34</v>
      </c>
      <c r="I642" s="95">
        <v>528.4</v>
      </c>
      <c r="J642" s="96"/>
    </row>
    <row r="643" spans="1:169" ht="16.5" thickBot="1" x14ac:dyDescent="0.3">
      <c r="A643" s="112" t="s">
        <v>62</v>
      </c>
      <c r="B643" s="113"/>
      <c r="C643" s="166">
        <v>1713.5</v>
      </c>
      <c r="D643" s="140"/>
      <c r="E643" s="94"/>
      <c r="F643" s="94">
        <v>47.766666666666666</v>
      </c>
      <c r="G643" s="94">
        <v>52.791666666666671</v>
      </c>
      <c r="H643" s="94">
        <v>234.77166666666668</v>
      </c>
      <c r="I643" s="94">
        <v>1607.9</v>
      </c>
      <c r="J643" s="96"/>
    </row>
    <row r="644" spans="1:169" ht="16.5" thickBot="1" x14ac:dyDescent="0.3">
      <c r="A644" s="71" t="s">
        <v>117</v>
      </c>
      <c r="I644" s="145"/>
      <c r="J644" s="126"/>
    </row>
    <row r="645" spans="1:169" ht="22.5" customHeight="1" x14ac:dyDescent="0.25">
      <c r="A645" s="75" t="s">
        <v>246</v>
      </c>
      <c r="B645" s="76"/>
      <c r="C645" s="77" t="s">
        <v>242</v>
      </c>
      <c r="D645" s="78" t="s">
        <v>3</v>
      </c>
      <c r="E645" s="79" t="s">
        <v>3</v>
      </c>
      <c r="F645" s="476" t="s">
        <v>243</v>
      </c>
      <c r="G645" s="477"/>
      <c r="H645" s="478"/>
      <c r="I645" s="78" t="s">
        <v>4</v>
      </c>
      <c r="J645" s="80" t="s">
        <v>244</v>
      </c>
    </row>
    <row r="646" spans="1:169" ht="16.5" thickBot="1" x14ac:dyDescent="0.3">
      <c r="A646" s="81" t="s">
        <v>245</v>
      </c>
      <c r="B646" s="82"/>
      <c r="C646" s="83"/>
      <c r="D646" s="84" t="s">
        <v>5</v>
      </c>
      <c r="E646" s="85" t="s">
        <v>5</v>
      </c>
      <c r="F646" s="86"/>
      <c r="G646" s="87"/>
      <c r="H646" s="88"/>
      <c r="I646" s="84" t="s">
        <v>6</v>
      </c>
      <c r="J646" s="90"/>
    </row>
    <row r="647" spans="1:169" ht="16.5" thickBot="1" x14ac:dyDescent="0.3">
      <c r="A647" s="91"/>
      <c r="B647" s="92"/>
      <c r="C647" s="93"/>
      <c r="D647" s="94" t="s">
        <v>7</v>
      </c>
      <c r="E647" s="94" t="s">
        <v>8</v>
      </c>
      <c r="F647" s="94" t="s">
        <v>9</v>
      </c>
      <c r="G647" s="94" t="s">
        <v>10</v>
      </c>
      <c r="H647" s="95" t="s">
        <v>11</v>
      </c>
      <c r="I647" s="95" t="s">
        <v>12</v>
      </c>
      <c r="J647" s="96"/>
    </row>
    <row r="648" spans="1:169" x14ac:dyDescent="0.25">
      <c r="A648" s="117"/>
      <c r="B648" s="118" t="s">
        <v>13</v>
      </c>
      <c r="C648" s="119"/>
      <c r="D648" s="120"/>
      <c r="E648" s="121"/>
      <c r="F648" s="146"/>
      <c r="G648" s="121"/>
      <c r="H648" s="144"/>
      <c r="I648" s="146"/>
      <c r="J648" s="90"/>
    </row>
    <row r="649" spans="1:169" s="26" customFormat="1" ht="31.5" x14ac:dyDescent="0.25">
      <c r="A649" s="97" t="s">
        <v>385</v>
      </c>
      <c r="B649" s="71"/>
      <c r="C649" s="98">
        <v>200</v>
      </c>
      <c r="D649" s="99"/>
      <c r="E649" s="102"/>
      <c r="F649" s="102">
        <v>8.9</v>
      </c>
      <c r="G649" s="102">
        <v>8.4</v>
      </c>
      <c r="H649" s="102">
        <v>32.9</v>
      </c>
      <c r="I649" s="99">
        <v>243</v>
      </c>
      <c r="J649" s="90" t="s">
        <v>393</v>
      </c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</row>
    <row r="650" spans="1:169" s="26" customFormat="1" x14ac:dyDescent="0.25">
      <c r="A650" s="97"/>
      <c r="B650" s="71" t="s">
        <v>316</v>
      </c>
      <c r="C650" s="124"/>
      <c r="D650" s="99">
        <v>15.55</v>
      </c>
      <c r="E650" s="102">
        <v>15.55</v>
      </c>
      <c r="F650" s="102"/>
      <c r="G650" s="102"/>
      <c r="H650" s="102"/>
      <c r="I650" s="99"/>
      <c r="J650" s="9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</row>
    <row r="651" spans="1:169" s="26" customFormat="1" x14ac:dyDescent="0.25">
      <c r="A651" s="97"/>
      <c r="B651" s="71" t="s">
        <v>18</v>
      </c>
      <c r="C651" s="124"/>
      <c r="D651" s="99">
        <v>1.1100000000000001</v>
      </c>
      <c r="E651" s="102">
        <v>1.1100000000000001</v>
      </c>
      <c r="F651" s="102"/>
      <c r="G651" s="102"/>
      <c r="H651" s="102"/>
      <c r="I651" s="99"/>
      <c r="J651" s="90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</row>
    <row r="652" spans="1:169" s="26" customFormat="1" x14ac:dyDescent="0.25">
      <c r="A652" s="97"/>
      <c r="B652" s="71" t="s">
        <v>16</v>
      </c>
      <c r="C652" s="124"/>
      <c r="D652" s="99">
        <v>151</v>
      </c>
      <c r="E652" s="102">
        <v>151</v>
      </c>
      <c r="F652" s="102"/>
      <c r="G652" s="102"/>
      <c r="H652" s="102"/>
      <c r="I652" s="99"/>
      <c r="J652" s="90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</row>
    <row r="653" spans="1:169" s="26" customFormat="1" x14ac:dyDescent="0.25">
      <c r="A653" s="97"/>
      <c r="B653" s="71" t="s">
        <v>17</v>
      </c>
      <c r="C653" s="124"/>
      <c r="D653" s="102">
        <v>33</v>
      </c>
      <c r="E653" s="102">
        <v>33</v>
      </c>
      <c r="F653" s="99"/>
      <c r="G653" s="102"/>
      <c r="H653" s="103"/>
      <c r="I653" s="99"/>
      <c r="J653" s="90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</row>
    <row r="654" spans="1:169" s="26" customFormat="1" x14ac:dyDescent="0.25">
      <c r="A654" s="97"/>
      <c r="B654" s="71" t="s">
        <v>20</v>
      </c>
      <c r="C654" s="98"/>
      <c r="D654" s="103">
        <v>1.1100000000000001</v>
      </c>
      <c r="E654" s="102">
        <v>1.1100000000000001</v>
      </c>
      <c r="F654" s="99"/>
      <c r="G654" s="102"/>
      <c r="H654" s="103"/>
      <c r="I654" s="99"/>
      <c r="J654" s="90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</row>
    <row r="655" spans="1:169" s="26" customFormat="1" x14ac:dyDescent="0.25">
      <c r="A655" s="97"/>
      <c r="B655" s="71" t="s">
        <v>19</v>
      </c>
      <c r="C655" s="98"/>
      <c r="D655" s="103">
        <v>1.1100000000000001</v>
      </c>
      <c r="E655" s="102">
        <v>1.1100000000000001</v>
      </c>
      <c r="F655" s="99"/>
      <c r="G655" s="102"/>
      <c r="H655" s="103"/>
      <c r="I655" s="99"/>
      <c r="J655" s="90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</row>
    <row r="656" spans="1:169" s="35" customFormat="1" x14ac:dyDescent="0.25">
      <c r="A656" s="104" t="s">
        <v>164</v>
      </c>
      <c r="B656" s="67"/>
      <c r="C656" s="105" t="s">
        <v>276</v>
      </c>
      <c r="D656" s="106"/>
      <c r="E656" s="107"/>
      <c r="F656" s="108">
        <v>0.06</v>
      </c>
      <c r="G656" s="109">
        <v>0.02</v>
      </c>
      <c r="H656" s="72">
        <v>4.99</v>
      </c>
      <c r="I656" s="109">
        <v>20</v>
      </c>
      <c r="J656" s="90" t="s">
        <v>274</v>
      </c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  <c r="BF656" s="27"/>
      <c r="BG656" s="27"/>
      <c r="BH656" s="27"/>
      <c r="BI656" s="27"/>
      <c r="BJ656" s="27"/>
      <c r="BK656" s="27"/>
      <c r="BL656" s="27"/>
      <c r="BM656" s="27"/>
      <c r="BN656" s="27"/>
      <c r="BO656" s="27"/>
      <c r="BP656" s="27"/>
      <c r="BQ656" s="27"/>
      <c r="BR656" s="27"/>
      <c r="BS656" s="27"/>
      <c r="BT656" s="27"/>
      <c r="BU656" s="27"/>
      <c r="BV656" s="27"/>
      <c r="BW656" s="27"/>
      <c r="BX656" s="27"/>
      <c r="BY656" s="27"/>
      <c r="BZ656" s="27"/>
      <c r="CA656" s="27"/>
      <c r="CB656" s="27"/>
      <c r="CC656" s="27"/>
      <c r="CD656" s="27"/>
      <c r="CE656" s="27"/>
      <c r="CF656" s="27"/>
      <c r="CG656" s="27"/>
      <c r="CH656" s="27"/>
      <c r="CI656" s="27"/>
      <c r="CJ656" s="27"/>
      <c r="CK656" s="27"/>
      <c r="CL656" s="27"/>
      <c r="CM656" s="27"/>
      <c r="CN656" s="27"/>
      <c r="CO656" s="27"/>
      <c r="CP656" s="27"/>
      <c r="CQ656" s="27"/>
      <c r="CR656" s="27"/>
      <c r="CS656" s="27"/>
      <c r="CT656" s="27"/>
      <c r="CU656" s="27"/>
      <c r="CV656" s="27"/>
      <c r="CW656" s="27"/>
      <c r="CX656" s="27"/>
      <c r="CY656" s="27"/>
      <c r="CZ656" s="27"/>
      <c r="DA656" s="27"/>
      <c r="DB656" s="27"/>
      <c r="DC656" s="27"/>
      <c r="DD656" s="27"/>
      <c r="DE656" s="27"/>
      <c r="DF656" s="27"/>
      <c r="DG656" s="27"/>
      <c r="DH656" s="27"/>
      <c r="DI656" s="27"/>
      <c r="DJ656" s="27"/>
      <c r="DK656" s="27"/>
      <c r="DL656" s="27"/>
      <c r="DM656" s="27"/>
      <c r="DN656" s="27"/>
      <c r="DO656" s="27"/>
      <c r="DP656" s="27"/>
      <c r="DQ656" s="27"/>
      <c r="DR656" s="27"/>
      <c r="DS656" s="27"/>
      <c r="DT656" s="27"/>
      <c r="DU656" s="27"/>
      <c r="DV656" s="27"/>
      <c r="DW656" s="27"/>
      <c r="DX656" s="27"/>
      <c r="DY656" s="27"/>
      <c r="DZ656" s="27"/>
      <c r="EA656" s="27"/>
      <c r="EB656" s="27"/>
      <c r="EC656" s="27"/>
      <c r="ED656" s="27"/>
      <c r="EE656" s="27"/>
      <c r="EF656" s="27"/>
      <c r="EG656" s="27"/>
      <c r="EH656" s="27"/>
      <c r="EI656" s="27"/>
      <c r="EJ656" s="27"/>
      <c r="EK656" s="27"/>
      <c r="EL656" s="27"/>
      <c r="EM656" s="27"/>
      <c r="EN656" s="27"/>
      <c r="EO656" s="27"/>
      <c r="EP656" s="27"/>
      <c r="EQ656" s="27"/>
      <c r="ER656" s="27"/>
      <c r="ES656" s="27"/>
      <c r="ET656" s="27"/>
      <c r="EU656" s="27"/>
      <c r="EV656" s="27"/>
      <c r="EW656" s="27"/>
      <c r="EX656" s="27"/>
      <c r="EY656" s="27"/>
      <c r="EZ656" s="27"/>
      <c r="FA656" s="27"/>
      <c r="FB656" s="27"/>
      <c r="FC656" s="27"/>
      <c r="FD656" s="27"/>
      <c r="FE656" s="27"/>
      <c r="FF656" s="27"/>
      <c r="FG656" s="27"/>
      <c r="FH656" s="27"/>
      <c r="FI656" s="27"/>
      <c r="FJ656" s="27"/>
      <c r="FK656" s="27"/>
      <c r="FL656" s="27"/>
      <c r="FM656" s="27"/>
    </row>
    <row r="657" spans="1:169" s="35" customFormat="1" x14ac:dyDescent="0.25">
      <c r="A657" s="104"/>
      <c r="B657" s="67" t="s">
        <v>61</v>
      </c>
      <c r="C657" s="110"/>
      <c r="D657" s="73">
        <v>0.3</v>
      </c>
      <c r="E657" s="105">
        <v>0.3</v>
      </c>
      <c r="F657" s="108"/>
      <c r="G657" s="108"/>
      <c r="H657" s="109"/>
      <c r="I657" s="109"/>
      <c r="J657" s="90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  <c r="BF657" s="27"/>
      <c r="BG657" s="27"/>
      <c r="BH657" s="27"/>
      <c r="BI657" s="27"/>
      <c r="BJ657" s="27"/>
      <c r="BK657" s="27"/>
      <c r="BL657" s="27"/>
      <c r="BM657" s="27"/>
      <c r="BN657" s="27"/>
      <c r="BO657" s="27"/>
      <c r="BP657" s="27"/>
      <c r="BQ657" s="27"/>
      <c r="BR657" s="27"/>
      <c r="BS657" s="27"/>
      <c r="BT657" s="27"/>
      <c r="BU657" s="27"/>
      <c r="BV657" s="27"/>
      <c r="BW657" s="27"/>
      <c r="BX657" s="27"/>
      <c r="BY657" s="27"/>
      <c r="BZ657" s="27"/>
      <c r="CA657" s="27"/>
      <c r="CB657" s="27"/>
      <c r="CC657" s="27"/>
      <c r="CD657" s="27"/>
      <c r="CE657" s="27"/>
      <c r="CF657" s="27"/>
      <c r="CG657" s="27"/>
      <c r="CH657" s="27"/>
      <c r="CI657" s="27"/>
      <c r="CJ657" s="27"/>
      <c r="CK657" s="27"/>
      <c r="CL657" s="27"/>
      <c r="CM657" s="27"/>
      <c r="CN657" s="27"/>
      <c r="CO657" s="27"/>
      <c r="CP657" s="27"/>
      <c r="CQ657" s="27"/>
      <c r="CR657" s="27"/>
      <c r="CS657" s="27"/>
      <c r="CT657" s="27"/>
      <c r="CU657" s="27"/>
      <c r="CV657" s="27"/>
      <c r="CW657" s="27"/>
      <c r="CX657" s="27"/>
      <c r="CY657" s="27"/>
      <c r="CZ657" s="27"/>
      <c r="DA657" s="27"/>
      <c r="DB657" s="27"/>
      <c r="DC657" s="27"/>
      <c r="DD657" s="27"/>
      <c r="DE657" s="27"/>
      <c r="DF657" s="27"/>
      <c r="DG657" s="27"/>
      <c r="DH657" s="27"/>
      <c r="DI657" s="27"/>
      <c r="DJ657" s="27"/>
      <c r="DK657" s="27"/>
      <c r="DL657" s="27"/>
      <c r="DM657" s="27"/>
      <c r="DN657" s="27"/>
      <c r="DO657" s="27"/>
      <c r="DP657" s="27"/>
      <c r="DQ657" s="27"/>
      <c r="DR657" s="27"/>
      <c r="DS657" s="27"/>
      <c r="DT657" s="27"/>
      <c r="DU657" s="27"/>
      <c r="DV657" s="27"/>
      <c r="DW657" s="27"/>
      <c r="DX657" s="27"/>
      <c r="DY657" s="27"/>
      <c r="DZ657" s="27"/>
      <c r="EA657" s="27"/>
      <c r="EB657" s="27"/>
      <c r="EC657" s="27"/>
      <c r="ED657" s="27"/>
      <c r="EE657" s="27"/>
      <c r="EF657" s="27"/>
      <c r="EG657" s="27"/>
      <c r="EH657" s="27"/>
      <c r="EI657" s="27"/>
      <c r="EJ657" s="27"/>
      <c r="EK657" s="27"/>
      <c r="EL657" s="27"/>
      <c r="EM657" s="27"/>
      <c r="EN657" s="27"/>
      <c r="EO657" s="27"/>
      <c r="EP657" s="27"/>
      <c r="EQ657" s="27"/>
      <c r="ER657" s="27"/>
      <c r="ES657" s="27"/>
      <c r="ET657" s="27"/>
      <c r="EU657" s="27"/>
      <c r="EV657" s="27"/>
      <c r="EW657" s="27"/>
      <c r="EX657" s="27"/>
      <c r="EY657" s="27"/>
      <c r="EZ657" s="27"/>
      <c r="FA657" s="27"/>
      <c r="FB657" s="27"/>
      <c r="FC657" s="27"/>
      <c r="FD657" s="27"/>
      <c r="FE657" s="27"/>
      <c r="FF657" s="27"/>
      <c r="FG657" s="27"/>
      <c r="FH657" s="27"/>
      <c r="FI657" s="27"/>
      <c r="FJ657" s="27"/>
      <c r="FK657" s="27"/>
      <c r="FL657" s="27"/>
      <c r="FM657" s="27"/>
    </row>
    <row r="658" spans="1:169" s="35" customFormat="1" x14ac:dyDescent="0.25">
      <c r="A658" s="104"/>
      <c r="B658" s="67" t="s">
        <v>51</v>
      </c>
      <c r="C658" s="110"/>
      <c r="D658" s="73">
        <v>5</v>
      </c>
      <c r="E658" s="105">
        <v>5</v>
      </c>
      <c r="F658" s="108"/>
      <c r="G658" s="108"/>
      <c r="H658" s="109"/>
      <c r="I658" s="108"/>
      <c r="J658" s="90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  <c r="BF658" s="27"/>
      <c r="BG658" s="27"/>
      <c r="BH658" s="27"/>
      <c r="BI658" s="27"/>
      <c r="BJ658" s="27"/>
      <c r="BK658" s="27"/>
      <c r="BL658" s="27"/>
      <c r="BM658" s="27"/>
      <c r="BN658" s="27"/>
      <c r="BO658" s="27"/>
      <c r="BP658" s="27"/>
      <c r="BQ658" s="27"/>
      <c r="BR658" s="27"/>
      <c r="BS658" s="27"/>
      <c r="BT658" s="27"/>
      <c r="BU658" s="27"/>
      <c r="BV658" s="27"/>
      <c r="BW658" s="27"/>
      <c r="BX658" s="27"/>
      <c r="BY658" s="27"/>
      <c r="BZ658" s="27"/>
      <c r="CA658" s="27"/>
      <c r="CB658" s="27"/>
      <c r="CC658" s="27"/>
      <c r="CD658" s="27"/>
      <c r="CE658" s="27"/>
      <c r="CF658" s="27"/>
      <c r="CG658" s="27"/>
      <c r="CH658" s="27"/>
      <c r="CI658" s="27"/>
      <c r="CJ658" s="27"/>
      <c r="CK658" s="27"/>
      <c r="CL658" s="27"/>
      <c r="CM658" s="27"/>
      <c r="CN658" s="27"/>
      <c r="CO658" s="27"/>
      <c r="CP658" s="27"/>
      <c r="CQ658" s="27"/>
      <c r="CR658" s="27"/>
      <c r="CS658" s="27"/>
      <c r="CT658" s="27"/>
      <c r="CU658" s="27"/>
      <c r="CV658" s="27"/>
      <c r="CW658" s="27"/>
      <c r="CX658" s="27"/>
      <c r="CY658" s="27"/>
      <c r="CZ658" s="27"/>
      <c r="DA658" s="27"/>
      <c r="DB658" s="27"/>
      <c r="DC658" s="27"/>
      <c r="DD658" s="27"/>
      <c r="DE658" s="27"/>
      <c r="DF658" s="27"/>
      <c r="DG658" s="27"/>
      <c r="DH658" s="27"/>
      <c r="DI658" s="27"/>
      <c r="DJ658" s="27"/>
      <c r="DK658" s="27"/>
      <c r="DL658" s="27"/>
      <c r="DM658" s="27"/>
      <c r="DN658" s="27"/>
      <c r="DO658" s="27"/>
      <c r="DP658" s="27"/>
      <c r="DQ658" s="27"/>
      <c r="DR658" s="27"/>
      <c r="DS658" s="27"/>
      <c r="DT658" s="27"/>
      <c r="DU658" s="27"/>
      <c r="DV658" s="27"/>
      <c r="DW658" s="27"/>
      <c r="DX658" s="27"/>
      <c r="DY658" s="27"/>
      <c r="DZ658" s="27"/>
      <c r="EA658" s="27"/>
      <c r="EB658" s="27"/>
      <c r="EC658" s="27"/>
      <c r="ED658" s="27"/>
      <c r="EE658" s="27"/>
      <c r="EF658" s="27"/>
      <c r="EG658" s="27"/>
      <c r="EH658" s="27"/>
      <c r="EI658" s="27"/>
      <c r="EJ658" s="27"/>
      <c r="EK658" s="27"/>
      <c r="EL658" s="27"/>
      <c r="EM658" s="27"/>
      <c r="EN658" s="27"/>
      <c r="EO658" s="27"/>
      <c r="EP658" s="27"/>
      <c r="EQ658" s="27"/>
      <c r="ER658" s="27"/>
      <c r="ES658" s="27"/>
      <c r="ET658" s="27"/>
      <c r="EU658" s="27"/>
      <c r="EV658" s="27"/>
      <c r="EW658" s="27"/>
      <c r="EX658" s="27"/>
      <c r="EY658" s="27"/>
      <c r="EZ658" s="27"/>
      <c r="FA658" s="27"/>
      <c r="FB658" s="27"/>
      <c r="FC658" s="27"/>
      <c r="FD658" s="27"/>
      <c r="FE658" s="27"/>
      <c r="FF658" s="27"/>
      <c r="FG658" s="27"/>
      <c r="FH658" s="27"/>
      <c r="FI658" s="27"/>
      <c r="FJ658" s="27"/>
      <c r="FK658" s="27"/>
      <c r="FL658" s="27"/>
      <c r="FM658" s="27"/>
    </row>
    <row r="659" spans="1:169" s="35" customFormat="1" x14ac:dyDescent="0.25">
      <c r="A659" s="104"/>
      <c r="B659" s="67" t="s">
        <v>17</v>
      </c>
      <c r="C659" s="110"/>
      <c r="D659" s="73">
        <v>180</v>
      </c>
      <c r="E659" s="105">
        <v>180</v>
      </c>
      <c r="F659" s="108"/>
      <c r="G659" s="108"/>
      <c r="H659" s="109"/>
      <c r="I659" s="108"/>
      <c r="J659" s="90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  <c r="BF659" s="27"/>
      <c r="BG659" s="27"/>
      <c r="BH659" s="27"/>
      <c r="BI659" s="27"/>
      <c r="BJ659" s="27"/>
      <c r="BK659" s="27"/>
      <c r="BL659" s="27"/>
      <c r="BM659" s="27"/>
      <c r="BN659" s="27"/>
      <c r="BO659" s="27"/>
      <c r="BP659" s="27"/>
      <c r="BQ659" s="27"/>
      <c r="BR659" s="27"/>
      <c r="BS659" s="27"/>
      <c r="BT659" s="27"/>
      <c r="BU659" s="27"/>
      <c r="BV659" s="27"/>
      <c r="BW659" s="27"/>
      <c r="BX659" s="27"/>
      <c r="BY659" s="27"/>
      <c r="BZ659" s="27"/>
      <c r="CA659" s="27"/>
      <c r="CB659" s="27"/>
      <c r="CC659" s="27"/>
      <c r="CD659" s="27"/>
      <c r="CE659" s="27"/>
      <c r="CF659" s="27"/>
      <c r="CG659" s="27"/>
      <c r="CH659" s="27"/>
      <c r="CI659" s="27"/>
      <c r="CJ659" s="27"/>
      <c r="CK659" s="27"/>
      <c r="CL659" s="27"/>
      <c r="CM659" s="27"/>
      <c r="CN659" s="27"/>
      <c r="CO659" s="27"/>
      <c r="CP659" s="27"/>
      <c r="CQ659" s="27"/>
      <c r="CR659" s="27"/>
      <c r="CS659" s="27"/>
      <c r="CT659" s="27"/>
      <c r="CU659" s="27"/>
      <c r="CV659" s="27"/>
      <c r="CW659" s="27"/>
      <c r="CX659" s="27"/>
      <c r="CY659" s="27"/>
      <c r="CZ659" s="27"/>
      <c r="DA659" s="27"/>
      <c r="DB659" s="27"/>
      <c r="DC659" s="27"/>
      <c r="DD659" s="27"/>
      <c r="DE659" s="27"/>
      <c r="DF659" s="27"/>
      <c r="DG659" s="27"/>
      <c r="DH659" s="27"/>
      <c r="DI659" s="27"/>
      <c r="DJ659" s="27"/>
      <c r="DK659" s="27"/>
      <c r="DL659" s="27"/>
      <c r="DM659" s="27"/>
      <c r="DN659" s="27"/>
      <c r="DO659" s="27"/>
      <c r="DP659" s="27"/>
      <c r="DQ659" s="27"/>
      <c r="DR659" s="27"/>
      <c r="DS659" s="27"/>
      <c r="DT659" s="27"/>
      <c r="DU659" s="27"/>
      <c r="DV659" s="27"/>
      <c r="DW659" s="27"/>
      <c r="DX659" s="27"/>
      <c r="DY659" s="27"/>
      <c r="DZ659" s="27"/>
      <c r="EA659" s="27"/>
      <c r="EB659" s="27"/>
      <c r="EC659" s="27"/>
      <c r="ED659" s="27"/>
      <c r="EE659" s="27"/>
      <c r="EF659" s="27"/>
      <c r="EG659" s="27"/>
      <c r="EH659" s="27"/>
      <c r="EI659" s="27"/>
      <c r="EJ659" s="27"/>
      <c r="EK659" s="27"/>
      <c r="EL659" s="27"/>
      <c r="EM659" s="27"/>
      <c r="EN659" s="27"/>
      <c r="EO659" s="27"/>
      <c r="EP659" s="27"/>
      <c r="EQ659" s="27"/>
      <c r="ER659" s="27"/>
      <c r="ES659" s="27"/>
      <c r="ET659" s="27"/>
      <c r="EU659" s="27"/>
      <c r="EV659" s="27"/>
      <c r="EW659" s="27"/>
      <c r="EX659" s="27"/>
      <c r="EY659" s="27"/>
      <c r="EZ659" s="27"/>
      <c r="FA659" s="27"/>
      <c r="FB659" s="27"/>
      <c r="FC659" s="27"/>
      <c r="FD659" s="27"/>
      <c r="FE659" s="27"/>
      <c r="FF659" s="27"/>
      <c r="FG659" s="27"/>
      <c r="FH659" s="27"/>
      <c r="FI659" s="27"/>
      <c r="FJ659" s="27"/>
      <c r="FK659" s="27"/>
      <c r="FL659" s="27"/>
      <c r="FM659" s="27"/>
    </row>
    <row r="660" spans="1:169" s="26" customFormat="1" ht="31.5" x14ac:dyDescent="0.25">
      <c r="A660" s="97" t="s">
        <v>67</v>
      </c>
      <c r="B660" s="71"/>
      <c r="C660" s="111" t="s">
        <v>429</v>
      </c>
      <c r="D660" s="89"/>
      <c r="E660" s="89"/>
      <c r="F660" s="99">
        <v>4</v>
      </c>
      <c r="G660" s="102">
        <v>6</v>
      </c>
      <c r="H660" s="103">
        <v>12.83</v>
      </c>
      <c r="I660" s="99">
        <v>122</v>
      </c>
      <c r="J660" s="90" t="s">
        <v>257</v>
      </c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</row>
    <row r="661" spans="1:169" s="26" customFormat="1" x14ac:dyDescent="0.25">
      <c r="A661" s="97"/>
      <c r="B661" s="71" t="s">
        <v>25</v>
      </c>
      <c r="C661" s="98"/>
      <c r="D661" s="102">
        <v>25</v>
      </c>
      <c r="E661" s="102">
        <v>25</v>
      </c>
      <c r="F661" s="99"/>
      <c r="G661" s="102"/>
      <c r="H661" s="102"/>
      <c r="I661" s="99"/>
      <c r="J661" s="90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</row>
    <row r="662" spans="1:169" s="26" customFormat="1" x14ac:dyDescent="0.25">
      <c r="A662" s="97"/>
      <c r="B662" s="71" t="s">
        <v>68</v>
      </c>
      <c r="C662" s="98"/>
      <c r="D662" s="99">
        <v>7.14</v>
      </c>
      <c r="E662" s="102">
        <v>7</v>
      </c>
      <c r="F662" s="99"/>
      <c r="G662" s="102"/>
      <c r="H662" s="102"/>
      <c r="I662" s="99"/>
      <c r="J662" s="90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</row>
    <row r="663" spans="1:169" s="26" customFormat="1" ht="16.5" thickBot="1" x14ac:dyDescent="0.3">
      <c r="A663" s="147"/>
      <c r="B663" s="71" t="s">
        <v>20</v>
      </c>
      <c r="C663" s="98"/>
      <c r="D663" s="102">
        <v>3</v>
      </c>
      <c r="E663" s="102">
        <v>3</v>
      </c>
      <c r="F663" s="148" t="s">
        <v>1</v>
      </c>
      <c r="G663" s="128"/>
      <c r="H663" s="128"/>
      <c r="I663" s="149"/>
      <c r="J663" s="90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</row>
    <row r="664" spans="1:169" ht="16.5" thickBot="1" x14ac:dyDescent="0.3">
      <c r="A664" s="112" t="s">
        <v>26</v>
      </c>
      <c r="B664" s="113"/>
      <c r="C664" s="114">
        <v>420</v>
      </c>
      <c r="D664" s="130"/>
      <c r="E664" s="94"/>
      <c r="F664" s="94">
        <v>12.96</v>
      </c>
      <c r="G664" s="94">
        <v>14.42</v>
      </c>
      <c r="H664" s="94">
        <v>50.72</v>
      </c>
      <c r="I664" s="94">
        <v>385</v>
      </c>
      <c r="J664" s="96"/>
    </row>
    <row r="665" spans="1:169" x14ac:dyDescent="0.25">
      <c r="A665" s="97" t="s">
        <v>49</v>
      </c>
      <c r="C665" s="98">
        <v>85</v>
      </c>
      <c r="D665" s="115">
        <v>96.9</v>
      </c>
      <c r="E665" s="98">
        <v>85</v>
      </c>
      <c r="F665" s="99">
        <v>0.34</v>
      </c>
      <c r="G665" s="102">
        <v>0.34</v>
      </c>
      <c r="H665" s="103">
        <v>11.27</v>
      </c>
      <c r="I665" s="102">
        <v>49</v>
      </c>
      <c r="J665" s="90" t="s">
        <v>290</v>
      </c>
    </row>
    <row r="666" spans="1:169" ht="16.5" thickBot="1" x14ac:dyDescent="0.3">
      <c r="A666" s="97" t="s">
        <v>200</v>
      </c>
      <c r="C666" s="98"/>
      <c r="D666" s="115"/>
      <c r="E666" s="98"/>
      <c r="F666" s="99"/>
      <c r="G666" s="102"/>
      <c r="H666" s="103"/>
      <c r="I666" s="102"/>
      <c r="J666" s="90"/>
    </row>
    <row r="667" spans="1:169" ht="16.5" thickBot="1" x14ac:dyDescent="0.3">
      <c r="A667" s="112" t="s">
        <v>26</v>
      </c>
      <c r="B667" s="113"/>
      <c r="C667" s="114">
        <v>85</v>
      </c>
      <c r="D667" s="130"/>
      <c r="E667" s="116"/>
      <c r="F667" s="94">
        <v>0.34</v>
      </c>
      <c r="G667" s="94">
        <v>0.34</v>
      </c>
      <c r="H667" s="94">
        <v>11.27</v>
      </c>
      <c r="I667" s="94">
        <v>49</v>
      </c>
      <c r="J667" s="96"/>
    </row>
    <row r="668" spans="1:169" ht="16.5" thickBot="1" x14ac:dyDescent="0.3">
      <c r="A668" s="117"/>
      <c r="B668" s="118"/>
      <c r="C668" s="119">
        <v>505</v>
      </c>
      <c r="D668" s="120"/>
      <c r="E668" s="121"/>
      <c r="F668" s="78">
        <v>13.3</v>
      </c>
      <c r="G668" s="78">
        <v>14.76</v>
      </c>
      <c r="H668" s="78">
        <v>61.989999999999995</v>
      </c>
      <c r="I668" s="78">
        <v>434</v>
      </c>
      <c r="J668" s="90"/>
    </row>
    <row r="669" spans="1:169" x14ac:dyDescent="0.25">
      <c r="A669" s="117"/>
      <c r="B669" s="118" t="s">
        <v>29</v>
      </c>
      <c r="C669" s="119"/>
      <c r="D669" s="79"/>
      <c r="E669" s="122"/>
      <c r="F669" s="78"/>
      <c r="G669" s="79"/>
      <c r="H669" s="120"/>
      <c r="I669" s="78"/>
      <c r="J669" s="90"/>
    </row>
    <row r="670" spans="1:169" x14ac:dyDescent="0.25">
      <c r="A670" s="97" t="s">
        <v>418</v>
      </c>
      <c r="C670" s="98">
        <v>50</v>
      </c>
      <c r="D670" s="142"/>
      <c r="E670" s="197"/>
      <c r="F670" s="103">
        <v>0.75</v>
      </c>
      <c r="G670" s="102">
        <v>0.06</v>
      </c>
      <c r="H670" s="103">
        <v>8.5</v>
      </c>
      <c r="I670" s="102">
        <v>37</v>
      </c>
      <c r="J670" s="102" t="s">
        <v>419</v>
      </c>
    </row>
    <row r="671" spans="1:169" x14ac:dyDescent="0.25">
      <c r="A671" s="97"/>
      <c r="B671" s="71" t="s">
        <v>33</v>
      </c>
      <c r="C671" s="111"/>
      <c r="D671" s="115">
        <v>66.5</v>
      </c>
      <c r="E671" s="98">
        <v>50</v>
      </c>
      <c r="F671" s="103"/>
      <c r="G671" s="102"/>
      <c r="H671" s="103"/>
      <c r="I671" s="102"/>
      <c r="J671" s="90"/>
    </row>
    <row r="672" spans="1:169" x14ac:dyDescent="0.25">
      <c r="A672" s="97"/>
      <c r="B672" s="71" t="s">
        <v>18</v>
      </c>
      <c r="C672" s="111"/>
      <c r="D672" s="115">
        <v>0.5</v>
      </c>
      <c r="E672" s="98">
        <v>0.5</v>
      </c>
      <c r="F672" s="103"/>
      <c r="G672" s="102"/>
      <c r="H672" s="103"/>
      <c r="I672" s="99"/>
      <c r="J672" s="90"/>
    </row>
    <row r="673" spans="1:122" s="26" customFormat="1" ht="47.25" x14ac:dyDescent="0.25">
      <c r="A673" s="97" t="s">
        <v>374</v>
      </c>
      <c r="B673" s="71"/>
      <c r="C673" s="98" t="s">
        <v>14</v>
      </c>
      <c r="D673" s="103"/>
      <c r="E673" s="102"/>
      <c r="F673" s="99">
        <v>3</v>
      </c>
      <c r="G673" s="102">
        <v>7.9</v>
      </c>
      <c r="H673" s="103">
        <v>18.8</v>
      </c>
      <c r="I673" s="99">
        <v>158</v>
      </c>
      <c r="J673" s="90" t="s">
        <v>222</v>
      </c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</row>
    <row r="674" spans="1:122" s="26" customFormat="1" x14ac:dyDescent="0.25">
      <c r="A674" s="97"/>
      <c r="B674" s="71" t="s">
        <v>43</v>
      </c>
      <c r="C674" s="98"/>
      <c r="D674" s="103">
        <v>20</v>
      </c>
      <c r="E674" s="102">
        <v>16</v>
      </c>
      <c r="F674" s="99"/>
      <c r="G674" s="102"/>
      <c r="H674" s="99"/>
      <c r="I674" s="99"/>
      <c r="J674" s="90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</row>
    <row r="675" spans="1:122" s="26" customFormat="1" x14ac:dyDescent="0.25">
      <c r="A675" s="97"/>
      <c r="B675" s="71" t="s">
        <v>31</v>
      </c>
      <c r="C675" s="98"/>
      <c r="D675" s="103">
        <v>24.64</v>
      </c>
      <c r="E675" s="102">
        <v>16</v>
      </c>
      <c r="F675" s="99"/>
      <c r="G675" s="102"/>
      <c r="H675" s="103"/>
      <c r="I675" s="99"/>
      <c r="J675" s="90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</row>
    <row r="676" spans="1:122" s="26" customFormat="1" x14ac:dyDescent="0.25">
      <c r="A676" s="97"/>
      <c r="B676" s="71" t="s">
        <v>33</v>
      </c>
      <c r="C676" s="98"/>
      <c r="D676" s="103">
        <v>10.64</v>
      </c>
      <c r="E676" s="102">
        <v>8</v>
      </c>
      <c r="F676" s="99"/>
      <c r="G676" s="102"/>
      <c r="H676" s="103"/>
      <c r="I676" s="99"/>
      <c r="J676" s="90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</row>
    <row r="677" spans="1:122" s="26" customFormat="1" x14ac:dyDescent="0.25">
      <c r="A677" s="97"/>
      <c r="B677" s="71" t="s">
        <v>34</v>
      </c>
      <c r="C677" s="98"/>
      <c r="D677" s="103">
        <v>9.52</v>
      </c>
      <c r="E677" s="102">
        <v>8</v>
      </c>
      <c r="F677" s="99"/>
      <c r="G677" s="102"/>
      <c r="H677" s="103"/>
      <c r="I677" s="99"/>
      <c r="J677" s="90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</row>
    <row r="678" spans="1:122" s="26" customFormat="1" x14ac:dyDescent="0.25">
      <c r="A678" s="97"/>
      <c r="B678" s="71" t="s">
        <v>30</v>
      </c>
      <c r="C678" s="98"/>
      <c r="D678" s="103">
        <v>43.52</v>
      </c>
      <c r="E678" s="102">
        <v>32</v>
      </c>
      <c r="F678" s="99"/>
      <c r="G678" s="102"/>
      <c r="H678" s="103"/>
      <c r="I678" s="99"/>
      <c r="J678" s="90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</row>
    <row r="679" spans="1:122" s="26" customFormat="1" x14ac:dyDescent="0.25">
      <c r="A679" s="97"/>
      <c r="B679" s="71" t="s">
        <v>18</v>
      </c>
      <c r="C679" s="98"/>
      <c r="D679" s="103">
        <v>1</v>
      </c>
      <c r="E679" s="102">
        <v>1</v>
      </c>
      <c r="F679" s="99"/>
      <c r="G679" s="102"/>
      <c r="H679" s="103"/>
      <c r="I679" s="99"/>
      <c r="J679" s="90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</row>
    <row r="680" spans="1:122" s="26" customFormat="1" x14ac:dyDescent="0.25">
      <c r="A680" s="97"/>
      <c r="B680" s="71" t="s">
        <v>45</v>
      </c>
      <c r="C680" s="98"/>
      <c r="D680" s="103">
        <v>1</v>
      </c>
      <c r="E680" s="102">
        <v>1</v>
      </c>
      <c r="F680" s="99"/>
      <c r="G680" s="102"/>
      <c r="H680" s="103"/>
      <c r="I680" s="99"/>
      <c r="J680" s="9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</row>
    <row r="681" spans="1:122" s="26" customFormat="1" x14ac:dyDescent="0.25">
      <c r="A681" s="97"/>
      <c r="B681" s="71" t="s">
        <v>35</v>
      </c>
      <c r="C681" s="98"/>
      <c r="D681" s="103">
        <v>3</v>
      </c>
      <c r="E681" s="102">
        <v>3</v>
      </c>
      <c r="F681" s="99"/>
      <c r="G681" s="102"/>
      <c r="H681" s="103"/>
      <c r="I681" s="99"/>
      <c r="J681" s="90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</row>
    <row r="682" spans="1:122" s="35" customFormat="1" x14ac:dyDescent="0.25">
      <c r="A682" s="97"/>
      <c r="B682" s="71" t="s">
        <v>37</v>
      </c>
      <c r="C682" s="98"/>
      <c r="D682" s="103">
        <v>5</v>
      </c>
      <c r="E682" s="102">
        <v>5</v>
      </c>
      <c r="F682" s="99"/>
      <c r="G682" s="102"/>
      <c r="H682" s="103"/>
      <c r="I682" s="99"/>
      <c r="J682" s="90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  <c r="BB682" s="27"/>
      <c r="BC682" s="27"/>
      <c r="BD682" s="27"/>
      <c r="BE682" s="27"/>
      <c r="BF682" s="27"/>
      <c r="BG682" s="27"/>
      <c r="BH682" s="27"/>
      <c r="BI682" s="27"/>
      <c r="BJ682" s="27"/>
      <c r="BK682" s="27"/>
      <c r="BL682" s="27"/>
      <c r="BM682" s="27"/>
      <c r="BN682" s="27"/>
      <c r="BO682" s="27"/>
      <c r="BP682" s="27"/>
      <c r="BQ682" s="27"/>
      <c r="BR682" s="27"/>
      <c r="BS682" s="27"/>
      <c r="BT682" s="27"/>
      <c r="BU682" s="27"/>
      <c r="BV682" s="27"/>
      <c r="BW682" s="27"/>
      <c r="BX682" s="27"/>
      <c r="BY682" s="27"/>
      <c r="BZ682" s="27"/>
      <c r="CA682" s="27"/>
      <c r="CB682" s="27"/>
      <c r="CC682" s="27"/>
      <c r="CD682" s="27"/>
      <c r="CE682" s="27"/>
      <c r="CF682" s="27"/>
      <c r="CG682" s="27"/>
      <c r="CH682" s="27"/>
      <c r="CI682" s="27"/>
      <c r="CJ682" s="27"/>
      <c r="CK682" s="27"/>
      <c r="CL682" s="27"/>
      <c r="CM682" s="27"/>
      <c r="CN682" s="27"/>
      <c r="CO682" s="27"/>
      <c r="CP682" s="27"/>
      <c r="CQ682" s="27"/>
      <c r="CR682" s="27"/>
      <c r="CS682" s="27"/>
      <c r="CT682" s="27"/>
      <c r="CU682" s="27"/>
      <c r="CV682" s="27"/>
      <c r="CW682" s="27"/>
      <c r="CX682" s="27"/>
      <c r="CY682" s="27"/>
      <c r="CZ682" s="27"/>
      <c r="DA682" s="27"/>
      <c r="DB682" s="27"/>
      <c r="DC682" s="27"/>
      <c r="DD682" s="27"/>
      <c r="DE682" s="27"/>
      <c r="DF682" s="27"/>
      <c r="DG682" s="27"/>
      <c r="DH682" s="27"/>
      <c r="DI682" s="27"/>
      <c r="DJ682" s="27"/>
      <c r="DK682" s="27"/>
      <c r="DL682" s="27"/>
      <c r="DM682" s="27"/>
      <c r="DN682" s="27"/>
      <c r="DO682" s="27"/>
      <c r="DP682" s="27"/>
      <c r="DQ682" s="27"/>
      <c r="DR682" s="27"/>
    </row>
    <row r="683" spans="1:122" s="26" customFormat="1" x14ac:dyDescent="0.25">
      <c r="A683" s="97"/>
      <c r="B683" s="71" t="s">
        <v>19</v>
      </c>
      <c r="C683" s="98"/>
      <c r="D683" s="103">
        <v>1.6</v>
      </c>
      <c r="E683" s="102">
        <v>1.6</v>
      </c>
      <c r="F683" s="99"/>
      <c r="G683" s="102"/>
      <c r="H683" s="103"/>
      <c r="I683" s="99"/>
      <c r="J683" s="90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</row>
    <row r="684" spans="1:122" s="26" customFormat="1" x14ac:dyDescent="0.25">
      <c r="A684" s="97"/>
      <c r="B684" s="71" t="s">
        <v>17</v>
      </c>
      <c r="C684" s="98"/>
      <c r="D684" s="103">
        <v>160</v>
      </c>
      <c r="E684" s="102">
        <v>160</v>
      </c>
      <c r="F684" s="99"/>
      <c r="G684" s="102"/>
      <c r="H684" s="103"/>
      <c r="I684" s="99"/>
      <c r="J684" s="90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</row>
    <row r="685" spans="1:122" s="35" customFormat="1" ht="31.5" x14ac:dyDescent="0.25">
      <c r="A685" s="97" t="s">
        <v>311</v>
      </c>
      <c r="B685" s="71"/>
      <c r="C685" s="98">
        <v>160</v>
      </c>
      <c r="D685" s="154"/>
      <c r="E685" s="155"/>
      <c r="F685" s="103">
        <v>13.5</v>
      </c>
      <c r="G685" s="102">
        <v>12.2</v>
      </c>
      <c r="H685" s="103">
        <v>35</v>
      </c>
      <c r="I685" s="102">
        <v>303</v>
      </c>
      <c r="J685" s="90" t="s">
        <v>310</v>
      </c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  <c r="BD685" s="27"/>
      <c r="BE685" s="27"/>
      <c r="BF685" s="27"/>
      <c r="BG685" s="27"/>
      <c r="BH685" s="27"/>
      <c r="BI685" s="27"/>
      <c r="BJ685" s="27"/>
      <c r="BK685" s="27"/>
      <c r="BL685" s="27"/>
      <c r="BM685" s="27"/>
      <c r="BN685" s="27"/>
      <c r="BO685" s="27"/>
      <c r="BP685" s="27"/>
      <c r="BQ685" s="27"/>
      <c r="BR685" s="27"/>
      <c r="BS685" s="27"/>
      <c r="BT685" s="27"/>
      <c r="BU685" s="27"/>
      <c r="BV685" s="27"/>
      <c r="BW685" s="27"/>
      <c r="BX685" s="27"/>
      <c r="BY685" s="27"/>
      <c r="BZ685" s="27"/>
      <c r="CA685" s="27"/>
      <c r="CB685" s="27"/>
      <c r="CC685" s="27"/>
      <c r="CD685" s="27"/>
      <c r="CE685" s="27"/>
      <c r="CF685" s="27"/>
      <c r="CG685" s="27"/>
      <c r="CH685" s="27"/>
      <c r="CI685" s="27"/>
      <c r="CJ685" s="27"/>
      <c r="CK685" s="27"/>
      <c r="CL685" s="27"/>
      <c r="CM685" s="27"/>
      <c r="CN685" s="27"/>
      <c r="CO685" s="27"/>
      <c r="CP685" s="27"/>
      <c r="CQ685" s="27"/>
      <c r="CR685" s="27"/>
      <c r="CS685" s="27"/>
      <c r="CT685" s="27"/>
      <c r="CU685" s="27"/>
      <c r="CV685" s="27"/>
      <c r="CW685" s="27"/>
      <c r="CX685" s="27"/>
      <c r="CY685" s="27"/>
      <c r="CZ685" s="27"/>
      <c r="DA685" s="27"/>
      <c r="DB685" s="27"/>
      <c r="DC685" s="27"/>
      <c r="DD685" s="27"/>
      <c r="DE685" s="27"/>
      <c r="DF685" s="27"/>
      <c r="DG685" s="27"/>
      <c r="DH685" s="27"/>
      <c r="DI685" s="27"/>
      <c r="DJ685" s="27"/>
      <c r="DK685" s="27"/>
      <c r="DL685" s="27"/>
      <c r="DM685" s="27"/>
      <c r="DN685" s="27"/>
      <c r="DO685" s="27"/>
      <c r="DP685" s="27"/>
      <c r="DQ685" s="27"/>
      <c r="DR685" s="27"/>
    </row>
    <row r="686" spans="1:122" s="26" customFormat="1" x14ac:dyDescent="0.25">
      <c r="A686" s="97"/>
      <c r="B686" s="71" t="s">
        <v>38</v>
      </c>
      <c r="C686" s="111"/>
      <c r="D686" s="103">
        <v>52</v>
      </c>
      <c r="E686" s="155">
        <v>52</v>
      </c>
      <c r="F686" s="103"/>
      <c r="G686" s="102"/>
      <c r="H686" s="103"/>
      <c r="I686" s="102"/>
      <c r="J686" s="90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</row>
    <row r="687" spans="1:122" s="26" customFormat="1" x14ac:dyDescent="0.25">
      <c r="A687" s="97"/>
      <c r="B687" s="71" t="s">
        <v>69</v>
      </c>
      <c r="C687" s="111"/>
      <c r="D687" s="103"/>
      <c r="E687" s="155">
        <v>32</v>
      </c>
      <c r="F687" s="103"/>
      <c r="G687" s="102"/>
      <c r="H687" s="103"/>
      <c r="I687" s="102"/>
      <c r="J687" s="90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</row>
    <row r="688" spans="1:122" s="35" customFormat="1" x14ac:dyDescent="0.25">
      <c r="A688" s="97"/>
      <c r="B688" s="71" t="s">
        <v>35</v>
      </c>
      <c r="C688" s="111"/>
      <c r="D688" s="154">
        <v>6</v>
      </c>
      <c r="E688" s="155">
        <v>6</v>
      </c>
      <c r="F688" s="103"/>
      <c r="G688" s="102"/>
      <c r="H688" s="103"/>
      <c r="I688" s="102"/>
      <c r="J688" s="90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  <c r="AR688" s="27"/>
      <c r="AS688" s="27"/>
      <c r="AT688" s="27"/>
      <c r="AU688" s="27"/>
      <c r="AV688" s="27"/>
      <c r="AW688" s="27"/>
      <c r="AX688" s="27"/>
      <c r="AY688" s="27"/>
      <c r="AZ688" s="27"/>
      <c r="BA688" s="27"/>
      <c r="BB688" s="27"/>
      <c r="BC688" s="27"/>
      <c r="BD688" s="27"/>
      <c r="BE688" s="27"/>
      <c r="BF688" s="27"/>
      <c r="BG688" s="27"/>
      <c r="BH688" s="27"/>
      <c r="BI688" s="27"/>
      <c r="BJ688" s="27"/>
      <c r="BK688" s="27"/>
      <c r="BL688" s="27"/>
      <c r="BM688" s="27"/>
      <c r="BN688" s="27"/>
      <c r="BO688" s="27"/>
      <c r="BP688" s="27"/>
      <c r="BQ688" s="27"/>
      <c r="BR688" s="27"/>
      <c r="BS688" s="27"/>
      <c r="BT688" s="27"/>
      <c r="BU688" s="27"/>
      <c r="BV688" s="27"/>
      <c r="BW688" s="27"/>
      <c r="BX688" s="27"/>
      <c r="BY688" s="27"/>
      <c r="BZ688" s="27"/>
      <c r="CA688" s="27"/>
      <c r="CB688" s="27"/>
      <c r="CC688" s="27"/>
      <c r="CD688" s="27"/>
      <c r="CE688" s="27"/>
      <c r="CF688" s="27"/>
      <c r="CG688" s="27"/>
      <c r="CH688" s="27"/>
      <c r="CI688" s="27"/>
      <c r="CJ688" s="27"/>
      <c r="CK688" s="27"/>
      <c r="CL688" s="27"/>
      <c r="CM688" s="27"/>
      <c r="CN688" s="27"/>
      <c r="CO688" s="27"/>
      <c r="CP688" s="27"/>
      <c r="CQ688" s="27"/>
      <c r="CR688" s="27"/>
      <c r="CS688" s="27"/>
      <c r="CT688" s="27"/>
      <c r="CU688" s="27"/>
      <c r="CV688" s="27"/>
      <c r="CW688" s="27"/>
      <c r="CX688" s="27"/>
      <c r="CY688" s="27"/>
      <c r="CZ688" s="27"/>
      <c r="DA688" s="27"/>
      <c r="DB688" s="27"/>
      <c r="DC688" s="27"/>
      <c r="DD688" s="27"/>
      <c r="DE688" s="27"/>
      <c r="DF688" s="27"/>
      <c r="DG688" s="27"/>
      <c r="DH688" s="27"/>
      <c r="DI688" s="27"/>
      <c r="DJ688" s="27"/>
      <c r="DK688" s="27"/>
      <c r="DL688" s="27"/>
      <c r="DM688" s="27"/>
      <c r="DN688" s="27"/>
      <c r="DO688" s="27"/>
      <c r="DP688" s="27"/>
      <c r="DQ688" s="27"/>
      <c r="DR688" s="27"/>
    </row>
    <row r="689" spans="1:138" s="35" customFormat="1" x14ac:dyDescent="0.25">
      <c r="A689" s="97"/>
      <c r="B689" s="71" t="s">
        <v>34</v>
      </c>
      <c r="C689" s="111"/>
      <c r="D689" s="103">
        <v>9.52</v>
      </c>
      <c r="E689" s="102">
        <v>8</v>
      </c>
      <c r="F689" s="103"/>
      <c r="G689" s="102"/>
      <c r="H689" s="103"/>
      <c r="I689" s="102"/>
      <c r="J689" s="90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  <c r="AR689" s="27"/>
      <c r="AS689" s="27"/>
      <c r="AT689" s="27"/>
      <c r="AU689" s="27"/>
      <c r="AV689" s="27"/>
      <c r="AW689" s="27"/>
      <c r="AX689" s="27"/>
      <c r="AY689" s="27"/>
      <c r="AZ689" s="27"/>
      <c r="BA689" s="27"/>
      <c r="BB689" s="27"/>
      <c r="BC689" s="27"/>
      <c r="BD689" s="27"/>
      <c r="BE689" s="27"/>
      <c r="BF689" s="27"/>
      <c r="BG689" s="27"/>
      <c r="BH689" s="27"/>
      <c r="BI689" s="27"/>
      <c r="BJ689" s="27"/>
      <c r="BK689" s="27"/>
      <c r="BL689" s="27"/>
      <c r="BM689" s="27"/>
      <c r="BN689" s="27"/>
      <c r="BO689" s="27"/>
      <c r="BP689" s="27"/>
      <c r="BQ689" s="27"/>
      <c r="BR689" s="27"/>
      <c r="BS689" s="27"/>
      <c r="BT689" s="27"/>
      <c r="BU689" s="27"/>
      <c r="BV689" s="27"/>
      <c r="BW689" s="27"/>
      <c r="BX689" s="27"/>
      <c r="BY689" s="27"/>
      <c r="BZ689" s="27"/>
      <c r="CA689" s="27"/>
      <c r="CB689" s="27"/>
      <c r="CC689" s="27"/>
      <c r="CD689" s="27"/>
      <c r="CE689" s="27"/>
      <c r="CF689" s="27"/>
      <c r="CG689" s="27"/>
      <c r="CH689" s="27"/>
      <c r="CI689" s="27"/>
      <c r="CJ689" s="27"/>
      <c r="CK689" s="27"/>
      <c r="CL689" s="27"/>
      <c r="CM689" s="27"/>
      <c r="CN689" s="27"/>
      <c r="CO689" s="27"/>
      <c r="CP689" s="27"/>
      <c r="CQ689" s="27"/>
      <c r="CR689" s="27"/>
      <c r="CS689" s="27"/>
      <c r="CT689" s="27"/>
      <c r="CU689" s="27"/>
      <c r="CV689" s="27"/>
      <c r="CW689" s="27"/>
      <c r="CX689" s="27"/>
      <c r="CY689" s="27"/>
      <c r="CZ689" s="27"/>
      <c r="DA689" s="27"/>
      <c r="DB689" s="27"/>
      <c r="DC689" s="27"/>
      <c r="DD689" s="27"/>
      <c r="DE689" s="27"/>
      <c r="DF689" s="27"/>
      <c r="DG689" s="27"/>
      <c r="DH689" s="27"/>
      <c r="DI689" s="27"/>
      <c r="DJ689" s="27"/>
      <c r="DK689" s="27"/>
      <c r="DL689" s="27"/>
      <c r="DM689" s="27"/>
      <c r="DN689" s="27"/>
      <c r="DO689" s="27"/>
      <c r="DP689" s="27"/>
      <c r="DQ689" s="27"/>
      <c r="DR689" s="27"/>
    </row>
    <row r="690" spans="1:138" s="35" customFormat="1" x14ac:dyDescent="0.25">
      <c r="A690" s="97"/>
      <c r="B690" s="71" t="s">
        <v>33</v>
      </c>
      <c r="C690" s="111"/>
      <c r="D690" s="154">
        <v>13.83</v>
      </c>
      <c r="E690" s="155">
        <v>10.4</v>
      </c>
      <c r="F690" s="103"/>
      <c r="G690" s="102"/>
      <c r="H690" s="103"/>
      <c r="I690" s="102"/>
      <c r="J690" s="90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  <c r="AR690" s="27"/>
      <c r="AS690" s="27"/>
      <c r="AT690" s="27"/>
      <c r="AU690" s="27"/>
      <c r="AV690" s="27"/>
      <c r="AW690" s="27"/>
      <c r="AX690" s="27"/>
      <c r="AY690" s="27"/>
      <c r="AZ690" s="27"/>
      <c r="BA690" s="27"/>
      <c r="BB690" s="27"/>
      <c r="BC690" s="27"/>
      <c r="BD690" s="27"/>
      <c r="BE690" s="27"/>
      <c r="BF690" s="27"/>
      <c r="BG690" s="27"/>
      <c r="BH690" s="27"/>
      <c r="BI690" s="27"/>
      <c r="BJ690" s="27"/>
      <c r="BK690" s="27"/>
      <c r="BL690" s="27"/>
      <c r="BM690" s="27"/>
      <c r="BN690" s="27"/>
      <c r="BO690" s="27"/>
      <c r="BP690" s="27"/>
      <c r="BQ690" s="27"/>
      <c r="BR690" s="27"/>
      <c r="BS690" s="27"/>
      <c r="BT690" s="27"/>
      <c r="BU690" s="27"/>
      <c r="BV690" s="27"/>
      <c r="BW690" s="27"/>
      <c r="BX690" s="27"/>
      <c r="BY690" s="27"/>
      <c r="BZ690" s="27"/>
      <c r="CA690" s="27"/>
      <c r="CB690" s="27"/>
      <c r="CC690" s="27"/>
      <c r="CD690" s="27"/>
      <c r="CE690" s="27"/>
      <c r="CF690" s="27"/>
      <c r="CG690" s="27"/>
      <c r="CH690" s="27"/>
      <c r="CI690" s="27"/>
      <c r="CJ690" s="27"/>
      <c r="CK690" s="27"/>
      <c r="CL690" s="27"/>
      <c r="CM690" s="27"/>
      <c r="CN690" s="27"/>
      <c r="CO690" s="27"/>
      <c r="CP690" s="27"/>
      <c r="CQ690" s="27"/>
      <c r="CR690" s="27"/>
      <c r="CS690" s="27"/>
      <c r="CT690" s="27"/>
      <c r="CU690" s="27"/>
      <c r="CV690" s="27"/>
      <c r="CW690" s="27"/>
      <c r="CX690" s="27"/>
      <c r="CY690" s="27"/>
      <c r="CZ690" s="27"/>
      <c r="DA690" s="27"/>
      <c r="DB690" s="27"/>
      <c r="DC690" s="27"/>
      <c r="DD690" s="27"/>
      <c r="DE690" s="27"/>
      <c r="DF690" s="27"/>
      <c r="DG690" s="27"/>
      <c r="DH690" s="27"/>
      <c r="DI690" s="27"/>
      <c r="DJ690" s="27"/>
      <c r="DK690" s="27"/>
      <c r="DL690" s="27"/>
      <c r="DM690" s="27"/>
      <c r="DN690" s="27"/>
      <c r="DO690" s="27"/>
      <c r="DP690" s="27"/>
      <c r="DQ690" s="27"/>
      <c r="DR690" s="27"/>
    </row>
    <row r="691" spans="1:138" s="35" customFormat="1" x14ac:dyDescent="0.25">
      <c r="A691" s="97"/>
      <c r="B691" s="71" t="s">
        <v>70</v>
      </c>
      <c r="C691" s="111"/>
      <c r="D691" s="154">
        <v>45.6</v>
      </c>
      <c r="E691" s="155">
        <v>45.6</v>
      </c>
      <c r="F691" s="99"/>
      <c r="G691" s="102"/>
      <c r="H691" s="103"/>
      <c r="I691" s="102"/>
      <c r="J691" s="90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  <c r="AR691" s="27"/>
      <c r="AS691" s="27"/>
      <c r="AT691" s="27"/>
      <c r="AU691" s="27"/>
      <c r="AV691" s="27"/>
      <c r="AW691" s="27"/>
      <c r="AX691" s="27"/>
      <c r="AY691" s="27"/>
      <c r="AZ691" s="27"/>
      <c r="BA691" s="27"/>
      <c r="BB691" s="27"/>
      <c r="BC691" s="27"/>
      <c r="BD691" s="27"/>
      <c r="BE691" s="27"/>
      <c r="BF691" s="27"/>
      <c r="BG691" s="27"/>
      <c r="BH691" s="27"/>
      <c r="BI691" s="27"/>
      <c r="BJ691" s="27"/>
      <c r="BK691" s="27"/>
      <c r="BL691" s="27"/>
      <c r="BM691" s="27"/>
      <c r="BN691" s="27"/>
      <c r="BO691" s="27"/>
      <c r="BP691" s="27"/>
      <c r="BQ691" s="27"/>
      <c r="BR691" s="27"/>
      <c r="BS691" s="27"/>
      <c r="BT691" s="27"/>
      <c r="BU691" s="27"/>
      <c r="BV691" s="27"/>
      <c r="BW691" s="27"/>
      <c r="BX691" s="27"/>
      <c r="BY691" s="27"/>
      <c r="BZ691" s="27"/>
      <c r="CA691" s="27"/>
      <c r="CB691" s="27"/>
      <c r="CC691" s="27"/>
      <c r="CD691" s="27"/>
      <c r="CE691" s="27"/>
      <c r="CF691" s="27"/>
      <c r="CG691" s="27"/>
      <c r="CH691" s="27"/>
      <c r="CI691" s="27"/>
      <c r="CJ691" s="27"/>
      <c r="CK691" s="27"/>
      <c r="CL691" s="27"/>
      <c r="CM691" s="27"/>
      <c r="CN691" s="27"/>
      <c r="CO691" s="27"/>
      <c r="CP691" s="27"/>
      <c r="CQ691" s="27"/>
      <c r="CR691" s="27"/>
      <c r="CS691" s="27"/>
      <c r="CT691" s="27"/>
      <c r="CU691" s="27"/>
      <c r="CV691" s="27"/>
      <c r="CW691" s="27"/>
      <c r="CX691" s="27"/>
      <c r="CY691" s="27"/>
      <c r="CZ691" s="27"/>
      <c r="DA691" s="27"/>
      <c r="DB691" s="27"/>
      <c r="DC691" s="27"/>
      <c r="DD691" s="27"/>
      <c r="DE691" s="27"/>
      <c r="DF691" s="27"/>
      <c r="DG691" s="27"/>
      <c r="DH691" s="27"/>
      <c r="DI691" s="27"/>
      <c r="DJ691" s="27"/>
      <c r="DK691" s="27"/>
      <c r="DL691" s="27"/>
      <c r="DM691" s="27"/>
      <c r="DN691" s="27"/>
      <c r="DO691" s="27"/>
      <c r="DP691" s="27"/>
      <c r="DQ691" s="27"/>
      <c r="DR691" s="27"/>
    </row>
    <row r="692" spans="1:138" s="35" customFormat="1" x14ac:dyDescent="0.25">
      <c r="A692" s="97"/>
      <c r="B692" s="71" t="s">
        <v>53</v>
      </c>
      <c r="C692" s="111"/>
      <c r="D692" s="154">
        <v>69</v>
      </c>
      <c r="E692" s="155">
        <v>69</v>
      </c>
      <c r="F692" s="103"/>
      <c r="G692" s="102"/>
      <c r="H692" s="103"/>
      <c r="I692" s="102"/>
      <c r="J692" s="90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  <c r="AR692" s="27"/>
      <c r="AS692" s="27"/>
      <c r="AT692" s="27"/>
      <c r="AU692" s="27"/>
      <c r="AV692" s="27"/>
      <c r="AW692" s="27"/>
      <c r="AX692" s="27"/>
      <c r="AY692" s="27"/>
      <c r="AZ692" s="27"/>
      <c r="BA692" s="27"/>
      <c r="BB692" s="27"/>
      <c r="BC692" s="27"/>
      <c r="BD692" s="27"/>
      <c r="BE692" s="27"/>
      <c r="BF692" s="27"/>
      <c r="BG692" s="27"/>
      <c r="BH692" s="27"/>
      <c r="BI692" s="27"/>
      <c r="BJ692" s="27"/>
      <c r="BK692" s="27"/>
      <c r="BL692" s="27"/>
      <c r="BM692" s="27"/>
      <c r="BN692" s="27"/>
      <c r="BO692" s="27"/>
      <c r="BP692" s="27"/>
      <c r="BQ692" s="27"/>
      <c r="BR692" s="27"/>
      <c r="BS692" s="27"/>
      <c r="BT692" s="27"/>
      <c r="BU692" s="27"/>
      <c r="BV692" s="27"/>
      <c r="BW692" s="27"/>
      <c r="BX692" s="27"/>
      <c r="BY692" s="27"/>
      <c r="BZ692" s="27"/>
      <c r="CA692" s="27"/>
      <c r="CB692" s="27"/>
      <c r="CC692" s="27"/>
      <c r="CD692" s="27"/>
      <c r="CE692" s="27"/>
      <c r="CF692" s="27"/>
      <c r="CG692" s="27"/>
      <c r="CH692" s="27"/>
      <c r="CI692" s="27"/>
      <c r="CJ692" s="27"/>
      <c r="CK692" s="27"/>
      <c r="CL692" s="27"/>
      <c r="CM692" s="27"/>
      <c r="CN692" s="27"/>
      <c r="CO692" s="27"/>
      <c r="CP692" s="27"/>
      <c r="CQ692" s="27"/>
      <c r="CR692" s="27"/>
      <c r="CS692" s="27"/>
      <c r="CT692" s="27"/>
      <c r="CU692" s="27"/>
      <c r="CV692" s="27"/>
      <c r="CW692" s="27"/>
      <c r="CX692" s="27"/>
      <c r="CY692" s="27"/>
      <c r="CZ692" s="27"/>
      <c r="DA692" s="27"/>
      <c r="DB692" s="27"/>
      <c r="DC692" s="27"/>
      <c r="DD692" s="27"/>
      <c r="DE692" s="27"/>
      <c r="DF692" s="27"/>
      <c r="DG692" s="27"/>
      <c r="DH692" s="27"/>
      <c r="DI692" s="27"/>
      <c r="DJ692" s="27"/>
      <c r="DK692" s="27"/>
      <c r="DL692" s="27"/>
      <c r="DM692" s="27"/>
      <c r="DN692" s="27"/>
      <c r="DO692" s="27"/>
      <c r="DP692" s="27"/>
      <c r="DQ692" s="27"/>
      <c r="DR692" s="27"/>
    </row>
    <row r="693" spans="1:138" s="35" customFormat="1" x14ac:dyDescent="0.25">
      <c r="A693" s="97"/>
      <c r="B693" s="71" t="s">
        <v>19</v>
      </c>
      <c r="C693" s="111"/>
      <c r="D693" s="155">
        <v>1</v>
      </c>
      <c r="E693" s="155">
        <v>1</v>
      </c>
      <c r="F693" s="102"/>
      <c r="G693" s="102"/>
      <c r="H693" s="102"/>
      <c r="I693" s="102"/>
      <c r="J693" s="90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  <c r="AR693" s="27"/>
      <c r="AS693" s="27"/>
      <c r="AT693" s="27"/>
      <c r="AU693" s="27"/>
      <c r="AV693" s="27"/>
      <c r="AW693" s="27"/>
      <c r="AX693" s="27"/>
      <c r="AY693" s="27"/>
      <c r="AZ693" s="27"/>
      <c r="BA693" s="27"/>
      <c r="BB693" s="27"/>
      <c r="BC693" s="27"/>
      <c r="BD693" s="27"/>
      <c r="BE693" s="27"/>
      <c r="BF693" s="27"/>
      <c r="BG693" s="27"/>
      <c r="BH693" s="27"/>
      <c r="BI693" s="27"/>
      <c r="BJ693" s="27"/>
      <c r="BK693" s="27"/>
      <c r="BL693" s="27"/>
      <c r="BM693" s="27"/>
      <c r="BN693" s="27"/>
      <c r="BO693" s="27"/>
      <c r="BP693" s="27"/>
      <c r="BQ693" s="27"/>
      <c r="BR693" s="27"/>
      <c r="BS693" s="27"/>
      <c r="BT693" s="27"/>
      <c r="BU693" s="27"/>
      <c r="BV693" s="27"/>
      <c r="BW693" s="27"/>
      <c r="BX693" s="27"/>
      <c r="BY693" s="27"/>
      <c r="BZ693" s="27"/>
      <c r="CA693" s="27"/>
      <c r="CB693" s="27"/>
      <c r="CC693" s="27"/>
      <c r="CD693" s="27"/>
      <c r="CE693" s="27"/>
      <c r="CF693" s="27"/>
      <c r="CG693" s="27"/>
      <c r="CH693" s="27"/>
      <c r="CI693" s="27"/>
      <c r="CJ693" s="27"/>
      <c r="CK693" s="27"/>
      <c r="CL693" s="27"/>
      <c r="CM693" s="27"/>
      <c r="CN693" s="27"/>
      <c r="CO693" s="27"/>
      <c r="CP693" s="27"/>
      <c r="CQ693" s="27"/>
      <c r="CR693" s="27"/>
      <c r="CS693" s="27"/>
      <c r="CT693" s="27"/>
      <c r="CU693" s="27"/>
      <c r="CV693" s="27"/>
      <c r="CW693" s="27"/>
      <c r="CX693" s="27"/>
      <c r="CY693" s="27"/>
      <c r="CZ693" s="27"/>
      <c r="DA693" s="27"/>
      <c r="DB693" s="27"/>
      <c r="DC693" s="27"/>
      <c r="DD693" s="27"/>
      <c r="DE693" s="27"/>
      <c r="DF693" s="27"/>
      <c r="DG693" s="27"/>
      <c r="DH693" s="27"/>
      <c r="DI693" s="27"/>
      <c r="DJ693" s="27"/>
      <c r="DK693" s="27"/>
      <c r="DL693" s="27"/>
      <c r="DM693" s="27"/>
      <c r="DN693" s="27"/>
      <c r="DO693" s="27"/>
      <c r="DP693" s="27"/>
      <c r="DQ693" s="27"/>
      <c r="DR693" s="27"/>
    </row>
    <row r="694" spans="1:138" s="35" customFormat="1" x14ac:dyDescent="0.25">
      <c r="A694" s="97"/>
      <c r="B694" s="71" t="s">
        <v>71</v>
      </c>
      <c r="C694" s="111"/>
      <c r="D694" s="154"/>
      <c r="E694" s="155">
        <v>134</v>
      </c>
      <c r="F694" s="103"/>
      <c r="G694" s="102"/>
      <c r="H694" s="103"/>
      <c r="I694" s="99"/>
      <c r="J694" s="90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  <c r="BF694" s="27"/>
      <c r="BG694" s="27"/>
      <c r="BH694" s="27"/>
      <c r="BI694" s="27"/>
      <c r="BJ694" s="27"/>
      <c r="BK694" s="27"/>
      <c r="BL694" s="27"/>
      <c r="BM694" s="27"/>
      <c r="BN694" s="27"/>
      <c r="BO694" s="27"/>
      <c r="BP694" s="27"/>
      <c r="BQ694" s="27"/>
      <c r="BR694" s="27"/>
      <c r="BS694" s="27"/>
      <c r="BT694" s="27"/>
      <c r="BU694" s="27"/>
      <c r="BV694" s="27"/>
      <c r="BW694" s="27"/>
      <c r="BX694" s="27"/>
      <c r="BY694" s="27"/>
      <c r="BZ694" s="27"/>
      <c r="CA694" s="27"/>
      <c r="CB694" s="27"/>
      <c r="CC694" s="27"/>
      <c r="CD694" s="27"/>
      <c r="CE694" s="27"/>
      <c r="CF694" s="27"/>
      <c r="CG694" s="27"/>
      <c r="CH694" s="27"/>
      <c r="CI694" s="27"/>
      <c r="CJ694" s="27"/>
      <c r="CK694" s="27"/>
      <c r="CL694" s="27"/>
      <c r="CM694" s="27"/>
      <c r="CN694" s="27"/>
      <c r="CO694" s="27"/>
      <c r="CP694" s="27"/>
      <c r="CQ694" s="27"/>
      <c r="CR694" s="27"/>
      <c r="CS694" s="27"/>
      <c r="CT694" s="27"/>
      <c r="CU694" s="27"/>
      <c r="CV694" s="27"/>
      <c r="CW694" s="27"/>
      <c r="CX694" s="27"/>
      <c r="CY694" s="27"/>
      <c r="CZ694" s="27"/>
      <c r="DA694" s="27"/>
      <c r="DB694" s="27"/>
      <c r="DC694" s="27"/>
      <c r="DD694" s="27"/>
      <c r="DE694" s="27"/>
      <c r="DF694" s="27"/>
      <c r="DG694" s="27"/>
      <c r="DH694" s="27"/>
      <c r="DI694" s="27"/>
      <c r="DJ694" s="27"/>
      <c r="DK694" s="27"/>
      <c r="DL694" s="27"/>
      <c r="DM694" s="27"/>
      <c r="DN694" s="27"/>
      <c r="DO694" s="27"/>
      <c r="DP694" s="27"/>
      <c r="DQ694" s="27"/>
      <c r="DR694" s="27"/>
    </row>
    <row r="695" spans="1:138" s="39" customFormat="1" x14ac:dyDescent="0.25">
      <c r="A695" s="187" t="s">
        <v>344</v>
      </c>
      <c r="B695" s="71"/>
      <c r="C695" s="98">
        <v>180</v>
      </c>
      <c r="D695" s="103"/>
      <c r="E695" s="102"/>
      <c r="F695" s="124">
        <v>0.6</v>
      </c>
      <c r="G695" s="155">
        <v>0.06</v>
      </c>
      <c r="H695" s="154">
        <v>15</v>
      </c>
      <c r="I695" s="186">
        <v>62.5</v>
      </c>
      <c r="J695" s="183" t="s">
        <v>345</v>
      </c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27"/>
      <c r="BA695" s="27"/>
      <c r="BB695" s="27"/>
      <c r="BC695" s="27"/>
      <c r="BD695" s="27"/>
      <c r="BE695" s="27"/>
      <c r="BF695" s="27"/>
      <c r="BG695" s="27"/>
      <c r="BH695" s="27"/>
      <c r="BI695" s="27"/>
      <c r="BJ695" s="27"/>
      <c r="BK695" s="27"/>
      <c r="BL695" s="27"/>
      <c r="BM695" s="27"/>
      <c r="BN695" s="27"/>
      <c r="BO695" s="27"/>
      <c r="BP695" s="27"/>
      <c r="BQ695" s="27"/>
      <c r="BR695" s="27"/>
      <c r="BS695" s="27"/>
      <c r="BT695" s="27"/>
      <c r="BU695" s="27"/>
      <c r="BV695" s="27"/>
      <c r="BW695" s="27"/>
      <c r="BX695" s="27"/>
      <c r="BY695" s="27"/>
      <c r="BZ695" s="27"/>
      <c r="CA695" s="27"/>
      <c r="CB695" s="27"/>
      <c r="CC695" s="27"/>
      <c r="CD695" s="27"/>
      <c r="CE695" s="27"/>
      <c r="CF695" s="27"/>
      <c r="CG695" s="27"/>
      <c r="CH695" s="27"/>
      <c r="CI695" s="27"/>
      <c r="CJ695" s="27"/>
      <c r="CK695" s="27"/>
      <c r="CL695" s="27"/>
      <c r="CM695" s="27"/>
      <c r="CN695" s="27"/>
      <c r="CO695" s="27"/>
      <c r="CP695" s="27"/>
      <c r="CQ695" s="27"/>
      <c r="CR695" s="27"/>
      <c r="CS695" s="27"/>
      <c r="CT695" s="27"/>
      <c r="CU695" s="27"/>
      <c r="CV695" s="27"/>
      <c r="CW695" s="27"/>
      <c r="CX695" s="27"/>
      <c r="CY695" s="27"/>
      <c r="CZ695" s="27"/>
      <c r="DA695" s="27"/>
      <c r="DB695" s="27"/>
      <c r="DC695" s="27"/>
      <c r="DD695" s="27"/>
      <c r="DE695" s="27"/>
      <c r="DF695" s="27"/>
      <c r="DG695" s="27"/>
      <c r="DH695" s="27"/>
      <c r="DI695" s="27"/>
      <c r="DJ695" s="27"/>
      <c r="DK695" s="27"/>
      <c r="DL695" s="27"/>
      <c r="DM695" s="27"/>
      <c r="DN695" s="27"/>
      <c r="DO695" s="27"/>
      <c r="DP695" s="27"/>
      <c r="DQ695" s="27"/>
      <c r="DR695" s="27"/>
      <c r="DS695" s="27"/>
      <c r="DT695" s="27"/>
      <c r="DU695" s="27"/>
      <c r="DV695" s="27"/>
      <c r="DW695" s="27"/>
      <c r="DX695" s="27"/>
      <c r="DY695" s="27"/>
      <c r="DZ695" s="27"/>
      <c r="EA695" s="27"/>
      <c r="EB695" s="27"/>
      <c r="EC695" s="27"/>
      <c r="ED695" s="27"/>
      <c r="EE695" s="27"/>
      <c r="EF695" s="27"/>
      <c r="EG695" s="27"/>
      <c r="EH695" s="27"/>
    </row>
    <row r="696" spans="1:138" s="39" customFormat="1" x14ac:dyDescent="0.25">
      <c r="A696" s="187"/>
      <c r="B696" s="71" t="s">
        <v>304</v>
      </c>
      <c r="C696" s="98"/>
      <c r="D696" s="103">
        <v>15.3</v>
      </c>
      <c r="E696" s="102">
        <v>15</v>
      </c>
      <c r="F696" s="124"/>
      <c r="G696" s="98"/>
      <c r="H696" s="115"/>
      <c r="I696" s="186"/>
      <c r="J696" s="183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  <c r="BF696" s="27"/>
      <c r="BG696" s="27"/>
      <c r="BH696" s="27"/>
      <c r="BI696" s="27"/>
      <c r="BJ696" s="27"/>
      <c r="BK696" s="27"/>
      <c r="BL696" s="27"/>
      <c r="BM696" s="27"/>
      <c r="BN696" s="27"/>
      <c r="BO696" s="27"/>
      <c r="BP696" s="27"/>
      <c r="BQ696" s="27"/>
      <c r="BR696" s="27"/>
      <c r="BS696" s="27"/>
      <c r="BT696" s="27"/>
      <c r="BU696" s="27"/>
      <c r="BV696" s="27"/>
      <c r="BW696" s="27"/>
      <c r="BX696" s="27"/>
      <c r="BY696" s="27"/>
      <c r="BZ696" s="27"/>
      <c r="CA696" s="27"/>
      <c r="CB696" s="27"/>
      <c r="CC696" s="27"/>
      <c r="CD696" s="27"/>
      <c r="CE696" s="27"/>
      <c r="CF696" s="27"/>
      <c r="CG696" s="27"/>
      <c r="CH696" s="27"/>
      <c r="CI696" s="27"/>
      <c r="CJ696" s="27"/>
      <c r="CK696" s="27"/>
      <c r="CL696" s="27"/>
      <c r="CM696" s="27"/>
      <c r="CN696" s="27"/>
      <c r="CO696" s="27"/>
      <c r="CP696" s="27"/>
      <c r="CQ696" s="27"/>
      <c r="CR696" s="27"/>
      <c r="CS696" s="27"/>
      <c r="CT696" s="27"/>
      <c r="CU696" s="27"/>
      <c r="CV696" s="27"/>
      <c r="CW696" s="27"/>
      <c r="CX696" s="27"/>
      <c r="CY696" s="27"/>
      <c r="CZ696" s="27"/>
      <c r="DA696" s="27"/>
      <c r="DB696" s="27"/>
      <c r="DC696" s="27"/>
      <c r="DD696" s="27"/>
      <c r="DE696" s="27"/>
      <c r="DF696" s="27"/>
      <c r="DG696" s="27"/>
      <c r="DH696" s="27"/>
      <c r="DI696" s="27"/>
      <c r="DJ696" s="27"/>
      <c r="DK696" s="27"/>
      <c r="DL696" s="27"/>
      <c r="DM696" s="27"/>
      <c r="DN696" s="27"/>
      <c r="DO696" s="27"/>
      <c r="DP696" s="27"/>
      <c r="DQ696" s="27"/>
      <c r="DR696" s="27"/>
      <c r="DS696" s="27"/>
      <c r="DT696" s="27"/>
      <c r="DU696" s="27"/>
      <c r="DV696" s="27"/>
      <c r="DW696" s="27"/>
      <c r="DX696" s="27"/>
      <c r="DY696" s="27"/>
      <c r="DZ696" s="27"/>
      <c r="EA696" s="27"/>
      <c r="EB696" s="27"/>
      <c r="EC696" s="27"/>
      <c r="ED696" s="27"/>
      <c r="EE696" s="27"/>
      <c r="EF696" s="27"/>
      <c r="EG696" s="27"/>
      <c r="EH696" s="27"/>
    </row>
    <row r="697" spans="1:138" s="39" customFormat="1" x14ac:dyDescent="0.25">
      <c r="A697" s="187"/>
      <c r="B697" s="71" t="s">
        <v>53</v>
      </c>
      <c r="C697" s="98"/>
      <c r="D697" s="103">
        <v>180</v>
      </c>
      <c r="E697" s="102">
        <v>180</v>
      </c>
      <c r="F697" s="124"/>
      <c r="G697" s="98"/>
      <c r="H697" s="115"/>
      <c r="I697" s="186"/>
      <c r="J697" s="183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  <c r="BF697" s="27"/>
      <c r="BG697" s="27"/>
      <c r="BH697" s="27"/>
      <c r="BI697" s="27"/>
      <c r="BJ697" s="27"/>
      <c r="BK697" s="27"/>
      <c r="BL697" s="27"/>
      <c r="BM697" s="27"/>
      <c r="BN697" s="27"/>
      <c r="BO697" s="27"/>
      <c r="BP697" s="27"/>
      <c r="BQ697" s="27"/>
      <c r="BR697" s="27"/>
      <c r="BS697" s="27"/>
      <c r="BT697" s="27"/>
      <c r="BU697" s="27"/>
      <c r="BV697" s="27"/>
      <c r="BW697" s="27"/>
      <c r="BX697" s="27"/>
      <c r="BY697" s="27"/>
      <c r="BZ697" s="27"/>
      <c r="CA697" s="27"/>
      <c r="CB697" s="27"/>
      <c r="CC697" s="27"/>
      <c r="CD697" s="27"/>
      <c r="CE697" s="27"/>
      <c r="CF697" s="27"/>
      <c r="CG697" s="27"/>
      <c r="CH697" s="27"/>
      <c r="CI697" s="27"/>
      <c r="CJ697" s="27"/>
      <c r="CK697" s="27"/>
      <c r="CL697" s="27"/>
      <c r="CM697" s="27"/>
      <c r="CN697" s="27"/>
      <c r="CO697" s="27"/>
      <c r="CP697" s="27"/>
      <c r="CQ697" s="27"/>
      <c r="CR697" s="27"/>
      <c r="CS697" s="27"/>
      <c r="CT697" s="27"/>
      <c r="CU697" s="27"/>
      <c r="CV697" s="27"/>
      <c r="CW697" s="27"/>
      <c r="CX697" s="27"/>
      <c r="CY697" s="27"/>
      <c r="CZ697" s="27"/>
      <c r="DA697" s="27"/>
      <c r="DB697" s="27"/>
      <c r="DC697" s="27"/>
      <c r="DD697" s="27"/>
      <c r="DE697" s="27"/>
      <c r="DF697" s="27"/>
      <c r="DG697" s="27"/>
      <c r="DH697" s="27"/>
      <c r="DI697" s="27"/>
      <c r="DJ697" s="27"/>
      <c r="DK697" s="27"/>
      <c r="DL697" s="27"/>
      <c r="DM697" s="27"/>
      <c r="DN697" s="27"/>
      <c r="DO697" s="27"/>
      <c r="DP697" s="27"/>
      <c r="DQ697" s="27"/>
      <c r="DR697" s="27"/>
      <c r="DS697" s="27"/>
      <c r="DT697" s="27"/>
      <c r="DU697" s="27"/>
      <c r="DV697" s="27"/>
      <c r="DW697" s="27"/>
      <c r="DX697" s="27"/>
      <c r="DY697" s="27"/>
      <c r="DZ697" s="27"/>
      <c r="EA697" s="27"/>
      <c r="EB697" s="27"/>
      <c r="EC697" s="27"/>
      <c r="ED697" s="27"/>
      <c r="EE697" s="27"/>
      <c r="EF697" s="27"/>
      <c r="EG697" s="27"/>
      <c r="EH697" s="27"/>
    </row>
    <row r="698" spans="1:138" s="39" customFormat="1" x14ac:dyDescent="0.25">
      <c r="A698" s="187"/>
      <c r="B698" s="71" t="s">
        <v>18</v>
      </c>
      <c r="C698" s="98"/>
      <c r="D698" s="103">
        <v>5</v>
      </c>
      <c r="E698" s="102">
        <v>5</v>
      </c>
      <c r="F698" s="124"/>
      <c r="G698" s="98"/>
      <c r="H698" s="115"/>
      <c r="I698" s="186"/>
      <c r="J698" s="183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  <c r="AR698" s="27"/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  <c r="BF698" s="27"/>
      <c r="BG698" s="27"/>
      <c r="BH698" s="27"/>
      <c r="BI698" s="27"/>
      <c r="BJ698" s="27"/>
      <c r="BK698" s="27"/>
      <c r="BL698" s="27"/>
      <c r="BM698" s="27"/>
      <c r="BN698" s="27"/>
      <c r="BO698" s="27"/>
      <c r="BP698" s="27"/>
      <c r="BQ698" s="27"/>
      <c r="BR698" s="27"/>
      <c r="BS698" s="27"/>
      <c r="BT698" s="27"/>
      <c r="BU698" s="27"/>
      <c r="BV698" s="27"/>
      <c r="BW698" s="27"/>
      <c r="BX698" s="27"/>
      <c r="BY698" s="27"/>
      <c r="BZ698" s="27"/>
      <c r="CA698" s="27"/>
      <c r="CB698" s="27"/>
      <c r="CC698" s="27"/>
      <c r="CD698" s="27"/>
      <c r="CE698" s="27"/>
      <c r="CF698" s="27"/>
      <c r="CG698" s="27"/>
      <c r="CH698" s="27"/>
      <c r="CI698" s="27"/>
      <c r="CJ698" s="27"/>
      <c r="CK698" s="27"/>
      <c r="CL698" s="27"/>
      <c r="CM698" s="27"/>
      <c r="CN698" s="27"/>
      <c r="CO698" s="27"/>
      <c r="CP698" s="27"/>
      <c r="CQ698" s="27"/>
      <c r="CR698" s="27"/>
      <c r="CS698" s="27"/>
      <c r="CT698" s="27"/>
      <c r="CU698" s="27"/>
      <c r="CV698" s="27"/>
      <c r="CW698" s="27"/>
      <c r="CX698" s="27"/>
      <c r="CY698" s="27"/>
      <c r="CZ698" s="27"/>
      <c r="DA698" s="27"/>
      <c r="DB698" s="27"/>
      <c r="DC698" s="27"/>
      <c r="DD698" s="27"/>
      <c r="DE698" s="27"/>
      <c r="DF698" s="27"/>
      <c r="DG698" s="27"/>
      <c r="DH698" s="27"/>
      <c r="DI698" s="27"/>
      <c r="DJ698" s="27"/>
      <c r="DK698" s="27"/>
      <c r="DL698" s="27"/>
      <c r="DM698" s="27"/>
      <c r="DN698" s="27"/>
      <c r="DO698" s="27"/>
      <c r="DP698" s="27"/>
      <c r="DQ698" s="27"/>
      <c r="DR698" s="27"/>
      <c r="DS698" s="27"/>
      <c r="DT698" s="27"/>
      <c r="DU698" s="27"/>
      <c r="DV698" s="27"/>
      <c r="DW698" s="27"/>
      <c r="DX698" s="27"/>
      <c r="DY698" s="27"/>
      <c r="DZ698" s="27"/>
      <c r="EA698" s="27"/>
      <c r="EB698" s="27"/>
      <c r="EC698" s="27"/>
      <c r="ED698" s="27"/>
      <c r="EE698" s="27"/>
      <c r="EF698" s="27"/>
      <c r="EG698" s="27"/>
      <c r="EH698" s="27"/>
    </row>
    <row r="699" spans="1:138" ht="16.5" thickBot="1" x14ac:dyDescent="0.3">
      <c r="A699" s="125" t="s">
        <v>47</v>
      </c>
      <c r="B699" s="126"/>
      <c r="C699" s="127">
        <v>37.5</v>
      </c>
      <c r="D699" s="128">
        <v>37.5</v>
      </c>
      <c r="E699" s="128">
        <v>37.5</v>
      </c>
      <c r="F699" s="127">
        <v>1.8</v>
      </c>
      <c r="G699" s="127">
        <v>0.4</v>
      </c>
      <c r="H699" s="127">
        <v>18</v>
      </c>
      <c r="I699" s="127">
        <v>82.5</v>
      </c>
      <c r="J699" s="129"/>
    </row>
    <row r="700" spans="1:138" ht="16.5" thickBot="1" x14ac:dyDescent="0.3">
      <c r="A700" s="112" t="s">
        <v>26</v>
      </c>
      <c r="B700" s="113"/>
      <c r="C700" s="114">
        <v>632.5</v>
      </c>
      <c r="D700" s="130"/>
      <c r="E700" s="94"/>
      <c r="F700" s="94">
        <v>19.650000000000002</v>
      </c>
      <c r="G700" s="94">
        <v>20.619999999999997</v>
      </c>
      <c r="H700" s="94">
        <v>95.3</v>
      </c>
      <c r="I700" s="94">
        <v>643</v>
      </c>
      <c r="J700" s="96"/>
    </row>
    <row r="701" spans="1:138" x14ac:dyDescent="0.25">
      <c r="A701" s="117"/>
      <c r="B701" s="118" t="s">
        <v>48</v>
      </c>
      <c r="C701" s="119"/>
      <c r="D701" s="120"/>
      <c r="E701" s="79"/>
      <c r="F701" s="78"/>
      <c r="G701" s="79"/>
      <c r="H701" s="120"/>
      <c r="I701" s="78"/>
      <c r="J701" s="90"/>
    </row>
    <row r="702" spans="1:138" s="26" customFormat="1" ht="15" customHeight="1" x14ac:dyDescent="0.25">
      <c r="A702" s="97" t="s">
        <v>431</v>
      </c>
      <c r="B702" s="71"/>
      <c r="C702" s="98">
        <v>50</v>
      </c>
      <c r="D702" s="103"/>
      <c r="E702" s="102"/>
      <c r="F702" s="99">
        <v>0.9</v>
      </c>
      <c r="G702" s="102">
        <v>1.8</v>
      </c>
      <c r="H702" s="103">
        <v>43.6</v>
      </c>
      <c r="I702" s="99">
        <v>194</v>
      </c>
      <c r="J702" s="90" t="s">
        <v>432</v>
      </c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</row>
    <row r="703" spans="1:138" s="26" customFormat="1" ht="15" customHeight="1" x14ac:dyDescent="0.25">
      <c r="A703" s="97"/>
      <c r="B703" s="71" t="s">
        <v>44</v>
      </c>
      <c r="C703" s="98"/>
      <c r="D703" s="103">
        <v>40</v>
      </c>
      <c r="E703" s="102">
        <v>40</v>
      </c>
      <c r="F703" s="99"/>
      <c r="G703" s="102"/>
      <c r="H703" s="103"/>
      <c r="I703" s="99"/>
      <c r="J703" s="90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</row>
    <row r="704" spans="1:138" s="26" customFormat="1" ht="15" customHeight="1" x14ac:dyDescent="0.25">
      <c r="A704" s="97"/>
      <c r="B704" s="71" t="s">
        <v>89</v>
      </c>
      <c r="C704" s="98"/>
      <c r="D704" s="103">
        <v>0.3</v>
      </c>
      <c r="E704" s="102">
        <v>0.3</v>
      </c>
      <c r="F704" s="99"/>
      <c r="G704" s="102"/>
      <c r="H704" s="103"/>
      <c r="I704" s="99"/>
      <c r="J704" s="90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</row>
    <row r="705" spans="1:122" s="26" customFormat="1" ht="15" customHeight="1" x14ac:dyDescent="0.25">
      <c r="A705" s="97"/>
      <c r="B705" s="71" t="s">
        <v>16</v>
      </c>
      <c r="C705" s="98"/>
      <c r="D705" s="103">
        <v>20</v>
      </c>
      <c r="E705" s="102">
        <v>20</v>
      </c>
      <c r="F705" s="99"/>
      <c r="G705" s="102"/>
      <c r="H705" s="103"/>
      <c r="I705" s="99"/>
      <c r="J705" s="90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</row>
    <row r="706" spans="1:122" s="26" customFormat="1" ht="15" customHeight="1" x14ac:dyDescent="0.25">
      <c r="A706" s="97"/>
      <c r="B706" s="71" t="s">
        <v>19</v>
      </c>
      <c r="C706" s="98"/>
      <c r="D706" s="103">
        <v>0.5</v>
      </c>
      <c r="E706" s="102">
        <v>0.5</v>
      </c>
      <c r="F706" s="99"/>
      <c r="G706" s="102"/>
      <c r="H706" s="103"/>
      <c r="I706" s="99"/>
      <c r="J706" s="90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</row>
    <row r="707" spans="1:122" s="26" customFormat="1" ht="15" customHeight="1" x14ac:dyDescent="0.25">
      <c r="A707" s="97"/>
      <c r="B707" s="71" t="s">
        <v>186</v>
      </c>
      <c r="C707" s="98"/>
      <c r="D707" s="103"/>
      <c r="E707" s="102">
        <v>60</v>
      </c>
      <c r="F707" s="99" t="s">
        <v>1</v>
      </c>
      <c r="G707" s="102"/>
      <c r="H707" s="103"/>
      <c r="I707" s="99"/>
      <c r="J707" s="90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</row>
    <row r="708" spans="1:122" s="26" customFormat="1" ht="15" customHeight="1" x14ac:dyDescent="0.25">
      <c r="A708" s="97"/>
      <c r="B708" s="71" t="s">
        <v>35</v>
      </c>
      <c r="C708" s="98"/>
      <c r="D708" s="103">
        <v>0.1</v>
      </c>
      <c r="E708" s="102">
        <v>0.1</v>
      </c>
      <c r="F708" s="99"/>
      <c r="G708" s="102"/>
      <c r="H708" s="103"/>
      <c r="I708" s="99"/>
      <c r="J708" s="90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</row>
    <row r="709" spans="1:122" x14ac:dyDescent="0.25">
      <c r="A709" s="97" t="s">
        <v>86</v>
      </c>
      <c r="C709" s="98">
        <v>110</v>
      </c>
      <c r="D709" s="103"/>
      <c r="E709" s="102"/>
      <c r="F709" s="115">
        <v>3.77</v>
      </c>
      <c r="G709" s="98">
        <v>2.75</v>
      </c>
      <c r="H709" s="115">
        <v>5</v>
      </c>
      <c r="I709" s="98">
        <v>62.1</v>
      </c>
      <c r="J709" s="90" t="s">
        <v>163</v>
      </c>
    </row>
    <row r="710" spans="1:122" x14ac:dyDescent="0.25">
      <c r="A710" s="97"/>
      <c r="B710" s="71" t="s">
        <v>87</v>
      </c>
      <c r="C710" s="98"/>
      <c r="D710" s="103">
        <v>114</v>
      </c>
      <c r="E710" s="102">
        <v>110</v>
      </c>
      <c r="F710" s="102"/>
      <c r="G710" s="102"/>
      <c r="H710" s="102"/>
      <c r="I710" s="102"/>
      <c r="J710" s="90"/>
    </row>
    <row r="711" spans="1:122" s="61" customFormat="1" ht="17.25" customHeight="1" thickBot="1" x14ac:dyDescent="0.3">
      <c r="A711" s="67" t="s">
        <v>209</v>
      </c>
      <c r="B711" s="67"/>
      <c r="C711" s="67" t="s">
        <v>406</v>
      </c>
      <c r="D711" s="67"/>
      <c r="E711" s="67"/>
      <c r="F711" s="67">
        <v>10.7</v>
      </c>
      <c r="G711" s="67">
        <v>13.7</v>
      </c>
      <c r="H711" s="67">
        <v>11</v>
      </c>
      <c r="I711" s="67">
        <v>210</v>
      </c>
      <c r="J711" s="105" t="s">
        <v>409</v>
      </c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</row>
    <row r="712" spans="1:122" s="61" customFormat="1" x14ac:dyDescent="0.25">
      <c r="A712" s="67"/>
      <c r="B712" s="67" t="s">
        <v>211</v>
      </c>
      <c r="C712" s="67"/>
      <c r="D712" s="67">
        <v>60.65</v>
      </c>
      <c r="E712" s="67">
        <v>39.42</v>
      </c>
      <c r="F712" s="173"/>
      <c r="G712" s="175"/>
      <c r="H712" s="176"/>
      <c r="I712" s="177"/>
      <c r="J712" s="176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</row>
    <row r="713" spans="1:122" s="61" customFormat="1" x14ac:dyDescent="0.25">
      <c r="A713" s="67"/>
      <c r="B713" s="67" t="s">
        <v>116</v>
      </c>
      <c r="C713" s="67"/>
      <c r="D713" s="67"/>
      <c r="E713" s="67">
        <v>25</v>
      </c>
      <c r="F713" s="108"/>
      <c r="G713" s="178"/>
      <c r="H713" s="73"/>
      <c r="I713" s="169"/>
      <c r="J713" s="105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</row>
    <row r="714" spans="1:122" s="61" customFormat="1" x14ac:dyDescent="0.25">
      <c r="A714" s="67"/>
      <c r="B714" s="67" t="s">
        <v>43</v>
      </c>
      <c r="C714" s="67"/>
      <c r="D714" s="67">
        <v>36.6</v>
      </c>
      <c r="E714" s="67">
        <v>29.3</v>
      </c>
      <c r="F714" s="108"/>
      <c r="G714" s="178"/>
      <c r="H714" s="73"/>
      <c r="I714" s="169"/>
      <c r="J714" s="105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</row>
    <row r="715" spans="1:122" s="61" customFormat="1" x14ac:dyDescent="0.25">
      <c r="A715" s="67"/>
      <c r="B715" s="67" t="s">
        <v>217</v>
      </c>
      <c r="C715" s="67"/>
      <c r="D715" s="67">
        <v>61.6</v>
      </c>
      <c r="E715" s="67">
        <v>40</v>
      </c>
      <c r="F715" s="108"/>
      <c r="G715" s="178"/>
      <c r="H715" s="73"/>
      <c r="I715" s="169"/>
      <c r="J715" s="105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</row>
    <row r="716" spans="1:122" s="61" customFormat="1" x14ac:dyDescent="0.25">
      <c r="A716" s="67"/>
      <c r="B716" s="67" t="s">
        <v>115</v>
      </c>
      <c r="C716" s="67"/>
      <c r="D716" s="67">
        <v>17.14</v>
      </c>
      <c r="E716" s="67">
        <v>14.4</v>
      </c>
      <c r="F716" s="108"/>
      <c r="G716" s="110"/>
      <c r="H716" s="73"/>
      <c r="I716" s="198"/>
      <c r="J716" s="105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</row>
    <row r="717" spans="1:122" s="61" customFormat="1" x14ac:dyDescent="0.25">
      <c r="A717" s="67"/>
      <c r="B717" s="67" t="s">
        <v>194</v>
      </c>
      <c r="C717" s="67"/>
      <c r="D717" s="67">
        <v>31.92</v>
      </c>
      <c r="E717" s="67">
        <v>24</v>
      </c>
      <c r="F717" s="108"/>
      <c r="G717" s="110"/>
      <c r="H717" s="73"/>
      <c r="I717" s="198"/>
      <c r="J717" s="105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</row>
    <row r="718" spans="1:122" s="61" customFormat="1" x14ac:dyDescent="0.25">
      <c r="A718" s="67"/>
      <c r="B718" s="67" t="s">
        <v>40</v>
      </c>
      <c r="C718" s="67"/>
      <c r="D718" s="67">
        <v>1.1000000000000001</v>
      </c>
      <c r="E718" s="67">
        <v>1.1000000000000001</v>
      </c>
      <c r="F718" s="108"/>
      <c r="G718" s="110"/>
      <c r="H718" s="73"/>
      <c r="I718" s="198"/>
      <c r="J718" s="105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</row>
    <row r="719" spans="1:122" s="61" customFormat="1" x14ac:dyDescent="0.25">
      <c r="A719" s="67"/>
      <c r="B719" s="67" t="s">
        <v>407</v>
      </c>
      <c r="C719" s="67"/>
      <c r="D719" s="67">
        <v>2</v>
      </c>
      <c r="E719" s="67">
        <v>2</v>
      </c>
      <c r="F719" s="108"/>
      <c r="G719" s="110"/>
      <c r="H719" s="73"/>
      <c r="I719" s="198"/>
      <c r="J719" s="105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</row>
    <row r="720" spans="1:122" s="61" customFormat="1" x14ac:dyDescent="0.25">
      <c r="A720" s="67"/>
      <c r="B720" s="67" t="s">
        <v>408</v>
      </c>
      <c r="C720" s="67"/>
      <c r="D720" s="67"/>
      <c r="E720" s="67"/>
      <c r="F720" s="108"/>
      <c r="G720" s="110"/>
      <c r="H720" s="73"/>
      <c r="I720" s="198"/>
      <c r="J720" s="105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</row>
    <row r="721" spans="1:122" s="61" customFormat="1" x14ac:dyDescent="0.25">
      <c r="A721" s="67"/>
      <c r="B721" s="67" t="s">
        <v>266</v>
      </c>
      <c r="C721" s="67"/>
      <c r="D721" s="67">
        <v>2</v>
      </c>
      <c r="E721" s="67">
        <v>2</v>
      </c>
      <c r="F721" s="108"/>
      <c r="G721" s="110"/>
      <c r="H721" s="73"/>
      <c r="I721" s="198"/>
      <c r="J721" s="105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</row>
    <row r="722" spans="1:122" s="61" customFormat="1" x14ac:dyDescent="0.25">
      <c r="A722" s="67"/>
      <c r="B722" s="67" t="s">
        <v>60</v>
      </c>
      <c r="C722" s="67"/>
      <c r="D722" s="67">
        <v>2.4</v>
      </c>
      <c r="E722" s="67">
        <v>2.4</v>
      </c>
      <c r="F722" s="108"/>
      <c r="G722" s="110"/>
      <c r="H722" s="73"/>
      <c r="I722" s="198"/>
      <c r="J722" s="105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</row>
    <row r="723" spans="1:122" s="61" customFormat="1" x14ac:dyDescent="0.25">
      <c r="A723" s="67"/>
      <c r="B723" s="67" t="s">
        <v>53</v>
      </c>
      <c r="C723" s="67"/>
      <c r="D723" s="67">
        <v>41</v>
      </c>
      <c r="E723" s="67">
        <v>41</v>
      </c>
      <c r="F723" s="108"/>
      <c r="G723" s="110"/>
      <c r="H723" s="73"/>
      <c r="I723" s="198"/>
      <c r="J723" s="105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</row>
    <row r="724" spans="1:122" s="61" customFormat="1" x14ac:dyDescent="0.25">
      <c r="A724" s="67"/>
      <c r="B724" s="67" t="s">
        <v>51</v>
      </c>
      <c r="C724" s="67"/>
      <c r="D724" s="67">
        <v>0.5</v>
      </c>
      <c r="E724" s="67">
        <v>0.5</v>
      </c>
      <c r="F724" s="108"/>
      <c r="G724" s="110"/>
      <c r="H724" s="73"/>
      <c r="I724" s="198"/>
      <c r="J724" s="105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</row>
    <row r="725" spans="1:122" s="61" customFormat="1" x14ac:dyDescent="0.25">
      <c r="A725" s="67"/>
      <c r="B725" s="67" t="s">
        <v>115</v>
      </c>
      <c r="C725" s="67"/>
      <c r="D725" s="67">
        <v>1.07</v>
      </c>
      <c r="E725" s="67">
        <v>0.9</v>
      </c>
      <c r="F725" s="108"/>
      <c r="G725" s="110"/>
      <c r="H725" s="73"/>
      <c r="I725" s="198"/>
      <c r="J725" s="105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</row>
    <row r="726" spans="1:122" s="61" customFormat="1" x14ac:dyDescent="0.25">
      <c r="A726" s="67"/>
      <c r="B726" s="67" t="s">
        <v>194</v>
      </c>
      <c r="C726" s="67"/>
      <c r="D726" s="67">
        <v>3.99</v>
      </c>
      <c r="E726" s="67">
        <v>3</v>
      </c>
      <c r="F726" s="108"/>
      <c r="G726" s="110"/>
      <c r="H726" s="73"/>
      <c r="I726" s="198"/>
      <c r="J726" s="105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</row>
    <row r="727" spans="1:122" s="61" customFormat="1" x14ac:dyDescent="0.25">
      <c r="A727" s="67"/>
      <c r="B727" s="67" t="s">
        <v>40</v>
      </c>
      <c r="C727" s="67"/>
      <c r="D727" s="67">
        <v>0.8</v>
      </c>
      <c r="E727" s="67">
        <v>0.8</v>
      </c>
      <c r="F727" s="108"/>
      <c r="G727" s="110"/>
      <c r="H727" s="73"/>
      <c r="I727" s="198"/>
      <c r="J727" s="105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</row>
    <row r="728" spans="1:122" s="26" customFormat="1" x14ac:dyDescent="0.25">
      <c r="A728" s="97" t="s">
        <v>327</v>
      </c>
      <c r="B728" s="71"/>
      <c r="C728" s="98" t="s">
        <v>276</v>
      </c>
      <c r="D728" s="115"/>
      <c r="E728" s="98"/>
      <c r="F728" s="124">
        <v>1.0999999999999999E-2</v>
      </c>
      <c r="G728" s="98">
        <v>1E-3</v>
      </c>
      <c r="H728" s="115">
        <v>5.1680000000000001</v>
      </c>
      <c r="I728" s="124">
        <v>21</v>
      </c>
      <c r="J728" s="90" t="s">
        <v>317</v>
      </c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</row>
    <row r="729" spans="1:122" s="26" customFormat="1" x14ac:dyDescent="0.25">
      <c r="A729" s="97"/>
      <c r="B729" s="71" t="s">
        <v>318</v>
      </c>
      <c r="C729" s="98"/>
      <c r="D729" s="115">
        <v>2.7</v>
      </c>
      <c r="E729" s="98">
        <v>2.7</v>
      </c>
      <c r="F729" s="124"/>
      <c r="G729" s="98"/>
      <c r="H729" s="115"/>
      <c r="I729" s="124"/>
      <c r="J729" s="90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</row>
    <row r="730" spans="1:122" s="26" customFormat="1" x14ac:dyDescent="0.25">
      <c r="A730" s="97"/>
      <c r="B730" s="71" t="s">
        <v>18</v>
      </c>
      <c r="C730" s="98"/>
      <c r="D730" s="115">
        <v>5</v>
      </c>
      <c r="E730" s="98">
        <v>5</v>
      </c>
      <c r="F730" s="124"/>
      <c r="G730" s="98"/>
      <c r="H730" s="124"/>
      <c r="I730" s="124"/>
      <c r="J730" s="9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</row>
    <row r="731" spans="1:122" s="26" customFormat="1" x14ac:dyDescent="0.25">
      <c r="A731" s="97"/>
      <c r="B731" s="71" t="s">
        <v>17</v>
      </c>
      <c r="C731" s="98"/>
      <c r="D731" s="98">
        <v>180</v>
      </c>
      <c r="E731" s="98">
        <v>180</v>
      </c>
      <c r="F731" s="98"/>
      <c r="G731" s="115"/>
      <c r="H731" s="98"/>
      <c r="I731" s="115"/>
      <c r="J731" s="90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</row>
    <row r="732" spans="1:122" ht="16.5" thickBot="1" x14ac:dyDescent="0.3">
      <c r="A732" s="97" t="s">
        <v>39</v>
      </c>
      <c r="C732" s="98">
        <v>20</v>
      </c>
      <c r="D732" s="102">
        <v>20</v>
      </c>
      <c r="E732" s="102">
        <v>20</v>
      </c>
      <c r="F732" s="102">
        <v>1.52</v>
      </c>
      <c r="G732" s="103">
        <v>0.16</v>
      </c>
      <c r="H732" s="102">
        <v>9.84</v>
      </c>
      <c r="I732" s="103">
        <v>47</v>
      </c>
      <c r="J732" s="90"/>
    </row>
    <row r="733" spans="1:122" ht="16.5" thickBot="1" x14ac:dyDescent="0.3">
      <c r="A733" s="112" t="s">
        <v>26</v>
      </c>
      <c r="B733" s="113"/>
      <c r="C733" s="114">
        <v>510</v>
      </c>
      <c r="D733" s="130"/>
      <c r="E733" s="94"/>
      <c r="F733" s="95">
        <v>16.901</v>
      </c>
      <c r="G733" s="95">
        <v>18.411000000000001</v>
      </c>
      <c r="H733" s="95">
        <v>74.608000000000004</v>
      </c>
      <c r="I733" s="95">
        <v>534.1</v>
      </c>
      <c r="J733" s="80"/>
    </row>
    <row r="734" spans="1:122" ht="16.5" thickBot="1" x14ac:dyDescent="0.3">
      <c r="A734" s="147" t="s">
        <v>62</v>
      </c>
      <c r="B734" s="126"/>
      <c r="C734" s="127">
        <v>1647.5</v>
      </c>
      <c r="D734" s="149"/>
      <c r="E734" s="128"/>
      <c r="F734" s="148">
        <v>49.850999999999999</v>
      </c>
      <c r="G734" s="148">
        <v>53.790999999999997</v>
      </c>
      <c r="H734" s="148">
        <v>231.898</v>
      </c>
      <c r="I734" s="148">
        <v>1611.1</v>
      </c>
      <c r="J734" s="96"/>
    </row>
    <row r="735" spans="1:122" ht="16.5" thickBot="1" x14ac:dyDescent="0.3">
      <c r="A735" s="71" t="s">
        <v>121</v>
      </c>
      <c r="I735" s="145"/>
      <c r="J735" s="126"/>
    </row>
    <row r="736" spans="1:122" ht="22.5" customHeight="1" x14ac:dyDescent="0.25">
      <c r="A736" s="75" t="s">
        <v>246</v>
      </c>
      <c r="B736" s="76"/>
      <c r="C736" s="77" t="s">
        <v>242</v>
      </c>
      <c r="D736" s="78" t="s">
        <v>3</v>
      </c>
      <c r="E736" s="79" t="s">
        <v>3</v>
      </c>
      <c r="F736" s="476" t="s">
        <v>243</v>
      </c>
      <c r="G736" s="477"/>
      <c r="H736" s="478"/>
      <c r="I736" s="78" t="s">
        <v>4</v>
      </c>
      <c r="J736" s="80" t="s">
        <v>244</v>
      </c>
    </row>
    <row r="737" spans="1:122" ht="16.5" thickBot="1" x14ac:dyDescent="0.3">
      <c r="A737" s="81" t="s">
        <v>245</v>
      </c>
      <c r="B737" s="82"/>
      <c r="C737" s="83"/>
      <c r="D737" s="84" t="s">
        <v>5</v>
      </c>
      <c r="E737" s="85" t="s">
        <v>5</v>
      </c>
      <c r="F737" s="86"/>
      <c r="G737" s="87"/>
      <c r="H737" s="88"/>
      <c r="I737" s="84" t="s">
        <v>6</v>
      </c>
      <c r="J737" s="90"/>
    </row>
    <row r="738" spans="1:122" ht="16.5" thickBot="1" x14ac:dyDescent="0.3">
      <c r="A738" s="91"/>
      <c r="B738" s="92"/>
      <c r="C738" s="93"/>
      <c r="D738" s="94" t="s">
        <v>7</v>
      </c>
      <c r="E738" s="94" t="s">
        <v>8</v>
      </c>
      <c r="F738" s="94" t="s">
        <v>9</v>
      </c>
      <c r="G738" s="94" t="s">
        <v>10</v>
      </c>
      <c r="H738" s="95" t="s">
        <v>11</v>
      </c>
      <c r="I738" s="95" t="s">
        <v>12</v>
      </c>
      <c r="J738" s="96"/>
    </row>
    <row r="739" spans="1:122" x14ac:dyDescent="0.25">
      <c r="A739" s="117"/>
      <c r="B739" s="118" t="s">
        <v>13</v>
      </c>
      <c r="C739" s="119"/>
      <c r="D739" s="120"/>
      <c r="E739" s="121"/>
      <c r="F739" s="146"/>
      <c r="G739" s="121"/>
      <c r="H739" s="144"/>
      <c r="I739" s="146"/>
      <c r="J739" s="80"/>
    </row>
    <row r="740" spans="1:122" s="26" customFormat="1" ht="31.5" x14ac:dyDescent="0.25">
      <c r="A740" s="97" t="s">
        <v>190</v>
      </c>
      <c r="B740" s="183"/>
      <c r="C740" s="98" t="s">
        <v>430</v>
      </c>
      <c r="D740" s="103"/>
      <c r="E740" s="102"/>
      <c r="F740" s="67">
        <v>8.1999999999999993</v>
      </c>
      <c r="G740" s="67">
        <v>7.9</v>
      </c>
      <c r="H740" s="67">
        <v>19.2</v>
      </c>
      <c r="I740" s="67">
        <v>180</v>
      </c>
      <c r="J740" s="90" t="s">
        <v>91</v>
      </c>
      <c r="K740">
        <v>194</v>
      </c>
      <c r="L740">
        <v>0.22</v>
      </c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</row>
    <row r="741" spans="1:122" s="26" customFormat="1" x14ac:dyDescent="0.25">
      <c r="A741" s="97"/>
      <c r="B741" s="67" t="s">
        <v>15</v>
      </c>
      <c r="C741" s="98"/>
      <c r="D741" s="99">
        <v>25</v>
      </c>
      <c r="E741" s="102">
        <v>25</v>
      </c>
      <c r="F741" s="99"/>
      <c r="G741" s="99"/>
      <c r="H741" s="99"/>
      <c r="I741" s="99"/>
      <c r="J741" s="90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</row>
    <row r="742" spans="1:122" s="26" customFormat="1" x14ac:dyDescent="0.25">
      <c r="A742" s="97"/>
      <c r="B742" s="71" t="s">
        <v>16</v>
      </c>
      <c r="C742" s="124"/>
      <c r="D742" s="99">
        <v>88</v>
      </c>
      <c r="E742" s="102">
        <v>88</v>
      </c>
      <c r="F742" s="99"/>
      <c r="G742" s="99"/>
      <c r="H742" s="102"/>
      <c r="I742" s="99"/>
      <c r="J742" s="90"/>
      <c r="K742">
        <v>187.2</v>
      </c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</row>
    <row r="743" spans="1:122" s="26" customFormat="1" x14ac:dyDescent="0.25">
      <c r="A743" s="97"/>
      <c r="B743" s="71" t="s">
        <v>17</v>
      </c>
      <c r="C743" s="124"/>
      <c r="D743" s="99">
        <v>88</v>
      </c>
      <c r="E743" s="102">
        <v>88</v>
      </c>
      <c r="F743" s="99"/>
      <c r="G743" s="99"/>
      <c r="H743" s="102"/>
      <c r="I743" s="99"/>
      <c r="J743" s="90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</row>
    <row r="744" spans="1:122" s="26" customFormat="1" x14ac:dyDescent="0.25">
      <c r="A744" s="97"/>
      <c r="B744" s="71" t="s">
        <v>18</v>
      </c>
      <c r="C744" s="98"/>
      <c r="D744" s="99">
        <v>1</v>
      </c>
      <c r="E744" s="102">
        <v>1</v>
      </c>
      <c r="F744" s="99"/>
      <c r="G744" s="99"/>
      <c r="H744" s="102"/>
      <c r="I744" s="99"/>
      <c r="J744" s="90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</row>
    <row r="745" spans="1:122" s="26" customFormat="1" ht="30" customHeight="1" x14ac:dyDescent="0.25">
      <c r="A745" s="97"/>
      <c r="B745" s="71" t="s">
        <v>40</v>
      </c>
      <c r="C745" s="98"/>
      <c r="D745" s="99">
        <v>1</v>
      </c>
      <c r="E745" s="102">
        <v>1</v>
      </c>
      <c r="F745" s="99"/>
      <c r="G745" s="99"/>
      <c r="H745" s="102"/>
      <c r="I745" s="99"/>
      <c r="J745" s="90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</row>
    <row r="746" spans="1:122" s="26" customFormat="1" x14ac:dyDescent="0.25">
      <c r="A746" s="97"/>
      <c r="B746" s="71" t="s">
        <v>20</v>
      </c>
      <c r="C746" s="98"/>
      <c r="D746" s="102">
        <v>3</v>
      </c>
      <c r="E746" s="102">
        <v>3</v>
      </c>
      <c r="F746" s="99"/>
      <c r="G746" s="99"/>
      <c r="H746" s="102"/>
      <c r="I746" s="99"/>
      <c r="J746" s="90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</row>
    <row r="747" spans="1:122" s="26" customFormat="1" ht="31.5" x14ac:dyDescent="0.25">
      <c r="A747" s="97" t="s">
        <v>65</v>
      </c>
      <c r="B747" s="71"/>
      <c r="C747" s="98">
        <v>180</v>
      </c>
      <c r="D747" s="101"/>
      <c r="E747" s="89"/>
      <c r="F747" s="99">
        <v>2.4166666666666665</v>
      </c>
      <c r="G747" s="102">
        <v>2.5833333333333335</v>
      </c>
      <c r="H747" s="102">
        <v>13.608333333333333</v>
      </c>
      <c r="I747" s="99">
        <v>87</v>
      </c>
      <c r="J747" s="90" t="s">
        <v>348</v>
      </c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</row>
    <row r="748" spans="1:122" s="26" customFormat="1" x14ac:dyDescent="0.25">
      <c r="A748" s="97"/>
      <c r="B748" s="71" t="s">
        <v>66</v>
      </c>
      <c r="C748" s="98"/>
      <c r="D748" s="99">
        <v>1.5</v>
      </c>
      <c r="E748" s="102">
        <v>1.5</v>
      </c>
      <c r="F748" s="99"/>
      <c r="G748" s="102"/>
      <c r="H748" s="102"/>
      <c r="I748" s="99"/>
      <c r="J748" s="90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</row>
    <row r="749" spans="1:122" s="26" customFormat="1" x14ac:dyDescent="0.25">
      <c r="A749" s="97"/>
      <c r="B749" s="71" t="s">
        <v>18</v>
      </c>
      <c r="C749" s="98"/>
      <c r="D749" s="99">
        <v>8</v>
      </c>
      <c r="E749" s="102">
        <v>8</v>
      </c>
      <c r="F749" s="99"/>
      <c r="G749" s="102"/>
      <c r="H749" s="102"/>
      <c r="I749" s="99"/>
      <c r="J749" s="90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</row>
    <row r="750" spans="1:122" s="26" customFormat="1" x14ac:dyDescent="0.25">
      <c r="A750" s="124"/>
      <c r="B750" s="71" t="s">
        <v>16</v>
      </c>
      <c r="C750" s="98"/>
      <c r="D750" s="99">
        <v>90</v>
      </c>
      <c r="E750" s="102">
        <v>90</v>
      </c>
      <c r="F750" s="99"/>
      <c r="G750" s="102"/>
      <c r="H750" s="102"/>
      <c r="I750" s="99"/>
      <c r="J750" s="9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</row>
    <row r="751" spans="1:122" s="26" customFormat="1" x14ac:dyDescent="0.25">
      <c r="A751" s="124"/>
      <c r="B751" s="71" t="s">
        <v>17</v>
      </c>
      <c r="C751" s="98"/>
      <c r="D751" s="99">
        <v>100</v>
      </c>
      <c r="E751" s="102">
        <v>100</v>
      </c>
      <c r="F751" s="99"/>
      <c r="G751" s="102"/>
      <c r="H751" s="102"/>
      <c r="I751" s="99"/>
      <c r="J751" s="90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</row>
    <row r="752" spans="1:122" ht="31.5" x14ac:dyDescent="0.25">
      <c r="A752" s="97" t="s">
        <v>23</v>
      </c>
      <c r="C752" s="111" t="s">
        <v>162</v>
      </c>
      <c r="D752" s="101"/>
      <c r="E752" s="89"/>
      <c r="F752" s="99">
        <v>1.91</v>
      </c>
      <c r="G752" s="102">
        <v>4.3499999999999996</v>
      </c>
      <c r="H752" s="103">
        <v>12.89</v>
      </c>
      <c r="I752" s="99">
        <v>99</v>
      </c>
      <c r="J752" s="90" t="s">
        <v>24</v>
      </c>
    </row>
    <row r="753" spans="1:122" x14ac:dyDescent="0.25">
      <c r="A753" s="97"/>
      <c r="B753" s="71" t="s">
        <v>25</v>
      </c>
      <c r="C753" s="98"/>
      <c r="D753" s="99">
        <v>25</v>
      </c>
      <c r="E753" s="102">
        <v>25</v>
      </c>
      <c r="F753" s="99"/>
      <c r="G753" s="102"/>
      <c r="H753" s="102"/>
      <c r="I753" s="99"/>
      <c r="J753" s="90"/>
    </row>
    <row r="754" spans="1:122" ht="16.5" thickBot="1" x14ac:dyDescent="0.3">
      <c r="A754" s="97"/>
      <c r="B754" s="71" t="s">
        <v>20</v>
      </c>
      <c r="C754" s="98"/>
      <c r="D754" s="99">
        <v>5</v>
      </c>
      <c r="E754" s="102">
        <v>5</v>
      </c>
      <c r="F754" s="99" t="s">
        <v>1</v>
      </c>
      <c r="G754" s="102"/>
      <c r="H754" s="102"/>
      <c r="I754" s="99"/>
      <c r="J754" s="90"/>
    </row>
    <row r="755" spans="1:122" ht="16.5" thickBot="1" x14ac:dyDescent="0.3">
      <c r="A755" s="112" t="s">
        <v>26</v>
      </c>
      <c r="B755" s="113"/>
      <c r="C755" s="114">
        <v>425</v>
      </c>
      <c r="D755" s="130"/>
      <c r="E755" s="94"/>
      <c r="F755" s="94">
        <v>12.526666666666666</v>
      </c>
      <c r="G755" s="94">
        <v>14.833333333333334</v>
      </c>
      <c r="H755" s="94">
        <v>45.698333333333331</v>
      </c>
      <c r="I755" s="94">
        <v>366</v>
      </c>
      <c r="J755" s="80"/>
    </row>
    <row r="756" spans="1:122" x14ac:dyDescent="0.25">
      <c r="A756" s="97" t="s">
        <v>27</v>
      </c>
      <c r="C756" s="98">
        <v>125</v>
      </c>
      <c r="D756" s="115">
        <v>125</v>
      </c>
      <c r="E756" s="98">
        <v>125</v>
      </c>
      <c r="F756" s="99">
        <v>0.6</v>
      </c>
      <c r="G756" s="102">
        <v>0.06</v>
      </c>
      <c r="H756" s="103">
        <v>21</v>
      </c>
      <c r="I756" s="102">
        <v>91</v>
      </c>
      <c r="J756" s="90" t="s">
        <v>50</v>
      </c>
    </row>
    <row r="757" spans="1:122" ht="16.5" thickBot="1" x14ac:dyDescent="0.3">
      <c r="A757" s="97" t="s">
        <v>313</v>
      </c>
      <c r="C757" s="98"/>
      <c r="D757" s="115"/>
      <c r="E757" s="98"/>
      <c r="F757" s="99"/>
      <c r="G757" s="99"/>
      <c r="H757" s="103"/>
      <c r="I757" s="99"/>
      <c r="J757" s="90"/>
    </row>
    <row r="758" spans="1:122" ht="16.5" thickBot="1" x14ac:dyDescent="0.3">
      <c r="A758" s="112" t="s">
        <v>26</v>
      </c>
      <c r="B758" s="113"/>
      <c r="C758" s="114">
        <v>125</v>
      </c>
      <c r="D758" s="95"/>
      <c r="E758" s="116"/>
      <c r="F758" s="95">
        <v>0.6</v>
      </c>
      <c r="G758" s="95">
        <v>0.06</v>
      </c>
      <c r="H758" s="95">
        <v>21</v>
      </c>
      <c r="I758" s="95">
        <v>91</v>
      </c>
      <c r="J758" s="80"/>
    </row>
    <row r="759" spans="1:122" ht="16.5" thickBot="1" x14ac:dyDescent="0.3">
      <c r="A759" s="117"/>
      <c r="B759" s="118"/>
      <c r="C759" s="119">
        <v>550</v>
      </c>
      <c r="D759" s="120"/>
      <c r="E759" s="121"/>
      <c r="F759" s="78">
        <v>13.126666666666665</v>
      </c>
      <c r="G759" s="78">
        <v>14.893333333333334</v>
      </c>
      <c r="H759" s="78">
        <v>66.698333333333323</v>
      </c>
      <c r="I759" s="78">
        <v>457</v>
      </c>
      <c r="J759" s="80"/>
    </row>
    <row r="760" spans="1:122" x14ac:dyDescent="0.25">
      <c r="A760" s="117"/>
      <c r="B760" s="118" t="s">
        <v>29</v>
      </c>
      <c r="C760" s="119"/>
      <c r="D760" s="120"/>
      <c r="E760" s="122"/>
      <c r="F760" s="78"/>
      <c r="G760" s="79"/>
      <c r="H760" s="120"/>
      <c r="I760" s="78"/>
      <c r="J760" s="80"/>
    </row>
    <row r="761" spans="1:122" s="26" customFormat="1" x14ac:dyDescent="0.25">
      <c r="A761" s="97" t="s">
        <v>81</v>
      </c>
      <c r="B761" s="71"/>
      <c r="C761" s="98">
        <v>50</v>
      </c>
      <c r="D761" s="103"/>
      <c r="E761" s="102"/>
      <c r="F761" s="103">
        <v>0.75</v>
      </c>
      <c r="G761" s="102">
        <v>1.32</v>
      </c>
      <c r="H761" s="103">
        <v>4</v>
      </c>
      <c r="I761" s="99">
        <v>31</v>
      </c>
      <c r="J761" s="90" t="s">
        <v>417</v>
      </c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</row>
    <row r="762" spans="1:122" s="26" customFormat="1" x14ac:dyDescent="0.25">
      <c r="A762" s="97"/>
      <c r="B762" s="71" t="s">
        <v>43</v>
      </c>
      <c r="C762" s="98"/>
      <c r="D762" s="103">
        <v>43.75</v>
      </c>
      <c r="E762" s="102">
        <v>35</v>
      </c>
      <c r="F762" s="103"/>
      <c r="G762" s="102"/>
      <c r="H762" s="103"/>
      <c r="I762" s="99"/>
      <c r="J762" s="90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</row>
    <row r="763" spans="1:122" s="26" customFormat="1" x14ac:dyDescent="0.25">
      <c r="A763" s="97"/>
      <c r="B763" s="71" t="s">
        <v>33</v>
      </c>
      <c r="C763" s="98"/>
      <c r="D763" s="103">
        <v>16.62</v>
      </c>
      <c r="E763" s="102">
        <v>12.5</v>
      </c>
      <c r="F763" s="103"/>
      <c r="G763" s="102"/>
      <c r="H763" s="103"/>
      <c r="I763" s="99"/>
      <c r="J763" s="90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</row>
    <row r="764" spans="1:122" s="26" customFormat="1" x14ac:dyDescent="0.25">
      <c r="A764" s="97"/>
      <c r="B764" s="71" t="s">
        <v>90</v>
      </c>
      <c r="C764" s="98"/>
      <c r="D764" s="103">
        <v>12.5</v>
      </c>
      <c r="E764" s="102">
        <v>11.25</v>
      </c>
      <c r="F764" s="103"/>
      <c r="G764" s="102"/>
      <c r="H764" s="103"/>
      <c r="I764" s="99"/>
      <c r="J764" s="90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</row>
    <row r="765" spans="1:122" s="26" customFormat="1" x14ac:dyDescent="0.25">
      <c r="A765" s="97"/>
      <c r="B765" s="71" t="s">
        <v>35</v>
      </c>
      <c r="C765" s="98"/>
      <c r="D765" s="103">
        <v>0.8</v>
      </c>
      <c r="E765" s="102">
        <v>0.8</v>
      </c>
      <c r="F765" s="103"/>
      <c r="G765" s="102"/>
      <c r="H765" s="103"/>
      <c r="I765" s="99"/>
      <c r="J765" s="90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</row>
    <row r="766" spans="1:122" s="26" customFormat="1" x14ac:dyDescent="0.25">
      <c r="A766" s="97"/>
      <c r="B766" s="71" t="s">
        <v>18</v>
      </c>
      <c r="C766" s="98"/>
      <c r="D766" s="103">
        <v>0.8</v>
      </c>
      <c r="E766" s="102">
        <v>0.8</v>
      </c>
      <c r="F766" s="103"/>
      <c r="G766" s="102"/>
      <c r="H766" s="103"/>
      <c r="I766" s="99"/>
      <c r="J766" s="90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</row>
    <row r="767" spans="1:122" s="58" customFormat="1" ht="47.25" x14ac:dyDescent="0.25">
      <c r="A767" s="97" t="s">
        <v>395</v>
      </c>
      <c r="B767" s="71"/>
      <c r="C767" s="98" t="s">
        <v>103</v>
      </c>
      <c r="D767" s="102"/>
      <c r="E767" s="102"/>
      <c r="F767" s="102">
        <v>3.35</v>
      </c>
      <c r="G767" s="102">
        <v>7.2</v>
      </c>
      <c r="H767" s="103">
        <v>13.8</v>
      </c>
      <c r="I767" s="99">
        <v>134</v>
      </c>
      <c r="J767" s="90" t="s">
        <v>221</v>
      </c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  <c r="AL767" s="55"/>
      <c r="AM767" s="55"/>
      <c r="AN767" s="55"/>
      <c r="AO767" s="55"/>
      <c r="AP767" s="55"/>
      <c r="AQ767" s="55"/>
      <c r="AR767" s="55"/>
      <c r="AS767" s="55"/>
      <c r="AT767" s="55"/>
      <c r="AU767" s="55"/>
      <c r="AV767" s="55"/>
      <c r="AW767" s="55"/>
      <c r="AX767" s="55"/>
      <c r="AY767" s="55"/>
      <c r="AZ767" s="55"/>
      <c r="BA767" s="55"/>
      <c r="BB767" s="55"/>
      <c r="BC767" s="55"/>
      <c r="BD767" s="55"/>
      <c r="BE767" s="55"/>
      <c r="BF767" s="55"/>
      <c r="BG767" s="55"/>
      <c r="BH767" s="55"/>
      <c r="BI767" s="55"/>
      <c r="BJ767" s="55"/>
      <c r="BK767" s="55"/>
      <c r="BL767" s="55"/>
      <c r="BM767" s="55"/>
      <c r="BN767" s="55"/>
      <c r="BO767" s="55"/>
      <c r="BP767" s="55"/>
      <c r="BQ767" s="55"/>
      <c r="BR767" s="55"/>
      <c r="BS767" s="55"/>
      <c r="BT767" s="55"/>
      <c r="BU767" s="55"/>
      <c r="BV767" s="55"/>
      <c r="BW767" s="55"/>
      <c r="BX767" s="55"/>
      <c r="BY767" s="55"/>
      <c r="BZ767" s="55"/>
      <c r="CA767" s="55"/>
      <c r="CB767" s="55"/>
      <c r="CC767" s="55"/>
      <c r="CD767" s="55"/>
      <c r="CE767" s="55"/>
      <c r="CF767" s="55"/>
      <c r="CG767" s="55"/>
      <c r="CH767" s="55"/>
      <c r="CI767" s="55"/>
      <c r="CJ767" s="55"/>
      <c r="CK767" s="55"/>
      <c r="CL767" s="55"/>
      <c r="CM767" s="55"/>
      <c r="CN767" s="55"/>
      <c r="CO767" s="55"/>
      <c r="CP767" s="55"/>
      <c r="CQ767" s="55"/>
      <c r="CR767" s="55"/>
      <c r="CS767" s="55"/>
      <c r="CT767" s="55"/>
      <c r="CU767" s="55"/>
      <c r="CV767" s="55"/>
      <c r="CW767" s="55"/>
      <c r="CX767" s="55"/>
      <c r="CY767" s="55"/>
      <c r="CZ767" s="55"/>
      <c r="DA767" s="55"/>
      <c r="DB767" s="55"/>
      <c r="DC767" s="55"/>
      <c r="DD767" s="55"/>
      <c r="DE767" s="55"/>
      <c r="DF767" s="55"/>
      <c r="DG767" s="55"/>
      <c r="DH767" s="55"/>
      <c r="DI767" s="55"/>
      <c r="DJ767" s="55"/>
      <c r="DK767" s="55"/>
      <c r="DL767" s="55"/>
      <c r="DM767" s="55"/>
      <c r="DN767" s="55"/>
      <c r="DO767" s="55"/>
      <c r="DP767" s="55"/>
      <c r="DQ767" s="55"/>
      <c r="DR767" s="55"/>
    </row>
    <row r="768" spans="1:122" s="58" customFormat="1" x14ac:dyDescent="0.25">
      <c r="A768" s="97"/>
      <c r="B768" s="71" t="s">
        <v>147</v>
      </c>
      <c r="C768" s="111"/>
      <c r="D768" s="98">
        <v>17.100000000000001</v>
      </c>
      <c r="E768" s="115">
        <v>17.100000000000001</v>
      </c>
      <c r="F768" s="99"/>
      <c r="G768" s="99"/>
      <c r="H768" s="99"/>
      <c r="I768" s="99"/>
      <c r="J768" s="90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  <c r="AS768" s="55"/>
      <c r="AT768" s="55"/>
      <c r="AU768" s="55"/>
      <c r="AV768" s="55"/>
      <c r="AW768" s="55"/>
      <c r="AX768" s="55"/>
      <c r="AY768" s="55"/>
      <c r="AZ768" s="55"/>
      <c r="BA768" s="55"/>
      <c r="BB768" s="55"/>
      <c r="BC768" s="55"/>
      <c r="BD768" s="55"/>
      <c r="BE768" s="55"/>
      <c r="BF768" s="55"/>
      <c r="BG768" s="55"/>
      <c r="BH768" s="55"/>
      <c r="BI768" s="55"/>
      <c r="BJ768" s="55"/>
      <c r="BK768" s="55"/>
      <c r="BL768" s="55"/>
      <c r="BM768" s="55"/>
      <c r="BN768" s="55"/>
      <c r="BO768" s="55"/>
      <c r="BP768" s="55"/>
      <c r="BQ768" s="55"/>
      <c r="BR768" s="55"/>
      <c r="BS768" s="55"/>
      <c r="BT768" s="55"/>
      <c r="BU768" s="55"/>
      <c r="BV768" s="55"/>
      <c r="BW768" s="55"/>
      <c r="BX768" s="55"/>
      <c r="BY768" s="55"/>
      <c r="BZ768" s="55"/>
      <c r="CA768" s="55"/>
      <c r="CB768" s="55"/>
      <c r="CC768" s="55"/>
      <c r="CD768" s="55"/>
      <c r="CE768" s="55"/>
      <c r="CF768" s="55"/>
      <c r="CG768" s="55"/>
      <c r="CH768" s="55"/>
      <c r="CI768" s="55"/>
      <c r="CJ768" s="55"/>
      <c r="CK768" s="55"/>
      <c r="CL768" s="55"/>
      <c r="CM768" s="55"/>
      <c r="CN768" s="55"/>
      <c r="CO768" s="55"/>
      <c r="CP768" s="55"/>
      <c r="CQ768" s="55"/>
      <c r="CR768" s="55"/>
      <c r="CS768" s="55"/>
      <c r="CT768" s="55"/>
      <c r="CU768" s="55"/>
      <c r="CV768" s="55"/>
      <c r="CW768" s="55"/>
      <c r="CX768" s="55"/>
      <c r="CY768" s="55"/>
      <c r="CZ768" s="55"/>
      <c r="DA768" s="55"/>
      <c r="DB768" s="55"/>
      <c r="DC768" s="55"/>
      <c r="DD768" s="55"/>
      <c r="DE768" s="55"/>
      <c r="DF768" s="55"/>
      <c r="DG768" s="55"/>
      <c r="DH768" s="55"/>
      <c r="DI768" s="55"/>
      <c r="DJ768" s="55"/>
      <c r="DK768" s="55"/>
      <c r="DL768" s="55"/>
      <c r="DM768" s="55"/>
      <c r="DN768" s="55"/>
      <c r="DO768" s="55"/>
      <c r="DP768" s="55"/>
      <c r="DQ768" s="55"/>
      <c r="DR768" s="55"/>
    </row>
    <row r="769" spans="1:122" s="58" customFormat="1" x14ac:dyDescent="0.25">
      <c r="A769" s="97"/>
      <c r="B769" s="71" t="s">
        <v>34</v>
      </c>
      <c r="C769" s="111"/>
      <c r="D769" s="98">
        <v>1.78</v>
      </c>
      <c r="E769" s="115">
        <v>1.5</v>
      </c>
      <c r="F769" s="102"/>
      <c r="G769" s="102"/>
      <c r="H769" s="103"/>
      <c r="I769" s="102"/>
      <c r="J769" s="90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  <c r="AL769" s="55"/>
      <c r="AM769" s="55"/>
      <c r="AN769" s="55"/>
      <c r="AO769" s="55"/>
      <c r="AP769" s="55"/>
      <c r="AQ769" s="55"/>
      <c r="AR769" s="55"/>
      <c r="AS769" s="55"/>
      <c r="AT769" s="55"/>
      <c r="AU769" s="55"/>
      <c r="AV769" s="55"/>
      <c r="AW769" s="55"/>
      <c r="AX769" s="55"/>
      <c r="AY769" s="55"/>
      <c r="AZ769" s="55"/>
      <c r="BA769" s="55"/>
      <c r="BB769" s="55"/>
      <c r="BC769" s="55"/>
      <c r="BD769" s="55"/>
      <c r="BE769" s="55"/>
      <c r="BF769" s="55"/>
      <c r="BG769" s="55"/>
      <c r="BH769" s="55"/>
      <c r="BI769" s="55"/>
      <c r="BJ769" s="55"/>
      <c r="BK769" s="55"/>
      <c r="BL769" s="55"/>
      <c r="BM769" s="55"/>
      <c r="BN769" s="55"/>
      <c r="BO769" s="55"/>
      <c r="BP769" s="55"/>
      <c r="BQ769" s="55"/>
      <c r="BR769" s="55"/>
      <c r="BS769" s="55"/>
      <c r="BT769" s="55"/>
      <c r="BU769" s="55"/>
      <c r="BV769" s="55"/>
      <c r="BW769" s="55"/>
      <c r="BX769" s="55"/>
      <c r="BY769" s="55"/>
      <c r="BZ769" s="55"/>
      <c r="CA769" s="55"/>
      <c r="CB769" s="55"/>
      <c r="CC769" s="55"/>
      <c r="CD769" s="55"/>
      <c r="CE769" s="55"/>
      <c r="CF769" s="55"/>
      <c r="CG769" s="55"/>
      <c r="CH769" s="55"/>
      <c r="CI769" s="55"/>
      <c r="CJ769" s="55"/>
      <c r="CK769" s="55"/>
      <c r="CL769" s="55"/>
      <c r="CM769" s="55"/>
      <c r="CN769" s="55"/>
      <c r="CO769" s="55"/>
      <c r="CP769" s="55"/>
      <c r="CQ769" s="55"/>
      <c r="CR769" s="55"/>
      <c r="CS769" s="55"/>
      <c r="CT769" s="55"/>
      <c r="CU769" s="55"/>
      <c r="CV769" s="55"/>
      <c r="CW769" s="55"/>
      <c r="CX769" s="55"/>
      <c r="CY769" s="55"/>
      <c r="CZ769" s="55"/>
      <c r="DA769" s="55"/>
      <c r="DB769" s="55"/>
      <c r="DC769" s="55"/>
      <c r="DD769" s="55"/>
      <c r="DE769" s="55"/>
      <c r="DF769" s="55"/>
      <c r="DG769" s="55"/>
      <c r="DH769" s="55"/>
      <c r="DI769" s="55"/>
      <c r="DJ769" s="55"/>
      <c r="DK769" s="55"/>
      <c r="DL769" s="55"/>
      <c r="DM769" s="55"/>
      <c r="DN769" s="55"/>
      <c r="DO769" s="55"/>
      <c r="DP769" s="55"/>
      <c r="DQ769" s="55"/>
      <c r="DR769" s="55"/>
    </row>
    <row r="770" spans="1:122" s="58" customFormat="1" x14ac:dyDescent="0.25">
      <c r="A770" s="97"/>
      <c r="B770" s="71" t="s">
        <v>52</v>
      </c>
      <c r="C770" s="111"/>
      <c r="D770" s="98">
        <v>1.5</v>
      </c>
      <c r="E770" s="115">
        <v>1.5</v>
      </c>
      <c r="F770" s="102"/>
      <c r="G770" s="102"/>
      <c r="H770" s="103"/>
      <c r="I770" s="102"/>
      <c r="J770" s="90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  <c r="AL770" s="55"/>
      <c r="AM770" s="55"/>
      <c r="AN770" s="55"/>
      <c r="AO770" s="55"/>
      <c r="AP770" s="55"/>
      <c r="AQ770" s="55"/>
      <c r="AR770" s="55"/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  <c r="CA770" s="55"/>
      <c r="CB770" s="55"/>
      <c r="CC770" s="55"/>
      <c r="CD770" s="55"/>
      <c r="CE770" s="55"/>
      <c r="CF770" s="55"/>
      <c r="CG770" s="55"/>
      <c r="CH770" s="55"/>
      <c r="CI770" s="55"/>
      <c r="CJ770" s="55"/>
      <c r="CK770" s="55"/>
      <c r="CL770" s="55"/>
      <c r="CM770" s="55"/>
      <c r="CN770" s="55"/>
      <c r="CO770" s="55"/>
      <c r="CP770" s="55"/>
      <c r="CQ770" s="55"/>
      <c r="CR770" s="55"/>
      <c r="CS770" s="55"/>
      <c r="CT770" s="55"/>
      <c r="CU770" s="55"/>
      <c r="CV770" s="55"/>
      <c r="CW770" s="55"/>
      <c r="CX770" s="55"/>
      <c r="CY770" s="55"/>
      <c r="CZ770" s="55"/>
      <c r="DA770" s="55"/>
      <c r="DB770" s="55"/>
      <c r="DC770" s="55"/>
      <c r="DD770" s="55"/>
      <c r="DE770" s="55"/>
      <c r="DF770" s="55"/>
      <c r="DG770" s="55"/>
      <c r="DH770" s="55"/>
      <c r="DI770" s="55"/>
      <c r="DJ770" s="55"/>
      <c r="DK770" s="55"/>
      <c r="DL770" s="55"/>
      <c r="DM770" s="55"/>
      <c r="DN770" s="55"/>
      <c r="DO770" s="55"/>
      <c r="DP770" s="55"/>
      <c r="DQ770" s="55"/>
      <c r="DR770" s="55"/>
    </row>
    <row r="771" spans="1:122" s="58" customFormat="1" x14ac:dyDescent="0.25">
      <c r="A771" s="97"/>
      <c r="B771" s="71" t="s">
        <v>187</v>
      </c>
      <c r="C771" s="111"/>
      <c r="D771" s="98">
        <v>1.7</v>
      </c>
      <c r="E771" s="115">
        <v>1.7</v>
      </c>
      <c r="F771" s="102"/>
      <c r="G771" s="102"/>
      <c r="H771" s="103"/>
      <c r="I771" s="102"/>
      <c r="J771" s="90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  <c r="AL771" s="55"/>
      <c r="AM771" s="55"/>
      <c r="AN771" s="55"/>
      <c r="AO771" s="55"/>
      <c r="AP771" s="55"/>
      <c r="AQ771" s="55"/>
      <c r="AR771" s="55"/>
      <c r="AS771" s="55"/>
      <c r="AT771" s="55"/>
      <c r="AU771" s="55"/>
      <c r="AV771" s="55"/>
      <c r="AW771" s="55"/>
      <c r="AX771" s="55"/>
      <c r="AY771" s="55"/>
      <c r="AZ771" s="55"/>
      <c r="BA771" s="55"/>
      <c r="BB771" s="55"/>
      <c r="BC771" s="55"/>
      <c r="BD771" s="55"/>
      <c r="BE771" s="55"/>
      <c r="BF771" s="55"/>
      <c r="BG771" s="55"/>
      <c r="BH771" s="55"/>
      <c r="BI771" s="55"/>
      <c r="BJ771" s="55"/>
      <c r="BK771" s="55"/>
      <c r="BL771" s="55"/>
      <c r="BM771" s="55"/>
      <c r="BN771" s="55"/>
      <c r="BO771" s="55"/>
      <c r="BP771" s="55"/>
      <c r="BQ771" s="55"/>
      <c r="BR771" s="55"/>
      <c r="BS771" s="55"/>
      <c r="BT771" s="55"/>
      <c r="BU771" s="55"/>
      <c r="BV771" s="55"/>
      <c r="BW771" s="55"/>
      <c r="BX771" s="55"/>
      <c r="BY771" s="55"/>
      <c r="BZ771" s="55"/>
      <c r="CA771" s="55"/>
      <c r="CB771" s="55"/>
      <c r="CC771" s="55"/>
      <c r="CD771" s="55"/>
      <c r="CE771" s="55"/>
      <c r="CF771" s="55"/>
      <c r="CG771" s="55"/>
      <c r="CH771" s="55"/>
      <c r="CI771" s="55"/>
      <c r="CJ771" s="55"/>
      <c r="CK771" s="55"/>
      <c r="CL771" s="55"/>
      <c r="CM771" s="55"/>
      <c r="CN771" s="55"/>
      <c r="CO771" s="55"/>
      <c r="CP771" s="55"/>
      <c r="CQ771" s="55"/>
      <c r="CR771" s="55"/>
      <c r="CS771" s="55"/>
      <c r="CT771" s="55"/>
      <c r="CU771" s="55"/>
      <c r="CV771" s="55"/>
      <c r="CW771" s="55"/>
      <c r="CX771" s="55"/>
      <c r="CY771" s="55"/>
      <c r="CZ771" s="55"/>
      <c r="DA771" s="55"/>
      <c r="DB771" s="55"/>
      <c r="DC771" s="55"/>
      <c r="DD771" s="55"/>
      <c r="DE771" s="55"/>
      <c r="DF771" s="55"/>
      <c r="DG771" s="55"/>
      <c r="DH771" s="55"/>
      <c r="DI771" s="55"/>
      <c r="DJ771" s="55"/>
      <c r="DK771" s="55"/>
      <c r="DL771" s="55"/>
      <c r="DM771" s="55"/>
      <c r="DN771" s="55"/>
      <c r="DO771" s="55"/>
      <c r="DP771" s="55"/>
      <c r="DQ771" s="55"/>
      <c r="DR771" s="55"/>
    </row>
    <row r="772" spans="1:122" s="58" customFormat="1" x14ac:dyDescent="0.25">
      <c r="A772" s="97"/>
      <c r="B772" s="71" t="s">
        <v>83</v>
      </c>
      <c r="C772" s="111"/>
      <c r="D772" s="111"/>
      <c r="E772" s="115">
        <v>20.100000000000001</v>
      </c>
      <c r="F772" s="102"/>
      <c r="G772" s="102"/>
      <c r="H772" s="103"/>
      <c r="I772" s="102"/>
      <c r="J772" s="90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  <c r="CD772" s="55"/>
      <c r="CE772" s="55"/>
      <c r="CF772" s="55"/>
      <c r="CG772" s="55"/>
      <c r="CH772" s="55"/>
      <c r="CI772" s="55"/>
      <c r="CJ772" s="55"/>
      <c r="CK772" s="55"/>
      <c r="CL772" s="55"/>
      <c r="CM772" s="55"/>
      <c r="CN772" s="55"/>
      <c r="CO772" s="55"/>
      <c r="CP772" s="55"/>
      <c r="CQ772" s="55"/>
      <c r="CR772" s="55"/>
      <c r="CS772" s="55"/>
      <c r="CT772" s="55"/>
      <c r="CU772" s="55"/>
      <c r="CV772" s="55"/>
      <c r="CW772" s="55"/>
      <c r="CX772" s="55"/>
      <c r="CY772" s="55"/>
      <c r="CZ772" s="55"/>
      <c r="DA772" s="55"/>
      <c r="DB772" s="55"/>
      <c r="DC772" s="55"/>
      <c r="DD772" s="55"/>
      <c r="DE772" s="55"/>
      <c r="DF772" s="55"/>
      <c r="DG772" s="55"/>
      <c r="DH772" s="55"/>
      <c r="DI772" s="55"/>
      <c r="DJ772" s="55"/>
      <c r="DK772" s="55"/>
      <c r="DL772" s="55"/>
      <c r="DM772" s="55"/>
      <c r="DN772" s="55"/>
      <c r="DO772" s="55"/>
      <c r="DP772" s="55"/>
      <c r="DQ772" s="55"/>
      <c r="DR772" s="55"/>
    </row>
    <row r="773" spans="1:122" s="58" customFormat="1" x14ac:dyDescent="0.25">
      <c r="A773" s="97"/>
      <c r="B773" s="71" t="s">
        <v>31</v>
      </c>
      <c r="C773" s="98"/>
      <c r="D773" s="102">
        <v>92.4</v>
      </c>
      <c r="E773" s="102">
        <v>60</v>
      </c>
      <c r="F773" s="99"/>
      <c r="G773" s="99"/>
      <c r="H773" s="99"/>
      <c r="I773" s="99"/>
      <c r="J773" s="90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  <c r="AL773" s="55"/>
      <c r="AM773" s="55"/>
      <c r="AN773" s="55"/>
      <c r="AO773" s="55"/>
      <c r="AP773" s="55"/>
      <c r="AQ773" s="55"/>
      <c r="AR773" s="55"/>
      <c r="AS773" s="55"/>
      <c r="AT773" s="55"/>
      <c r="AU773" s="55"/>
      <c r="AV773" s="55"/>
      <c r="AW773" s="55"/>
      <c r="AX773" s="55"/>
      <c r="AY773" s="55"/>
      <c r="AZ773" s="55"/>
      <c r="BA773" s="55"/>
      <c r="BB773" s="55"/>
      <c r="BC773" s="55"/>
      <c r="BD773" s="55"/>
      <c r="BE773" s="55"/>
      <c r="BF773" s="55"/>
      <c r="BG773" s="55"/>
      <c r="BH773" s="55"/>
      <c r="BI773" s="55"/>
      <c r="BJ773" s="55"/>
      <c r="BK773" s="55"/>
      <c r="BL773" s="55"/>
      <c r="BM773" s="55"/>
      <c r="BN773" s="55"/>
      <c r="BO773" s="55"/>
      <c r="BP773" s="55"/>
      <c r="BQ773" s="55"/>
      <c r="BR773" s="55"/>
      <c r="BS773" s="55"/>
      <c r="BT773" s="55"/>
      <c r="BU773" s="55"/>
      <c r="BV773" s="55"/>
      <c r="BW773" s="55"/>
      <c r="BX773" s="55"/>
      <c r="BY773" s="55"/>
      <c r="BZ773" s="55"/>
      <c r="CA773" s="55"/>
      <c r="CB773" s="55"/>
      <c r="CC773" s="55"/>
      <c r="CD773" s="55"/>
      <c r="CE773" s="55"/>
      <c r="CF773" s="55"/>
      <c r="CG773" s="55"/>
      <c r="CH773" s="55"/>
      <c r="CI773" s="55"/>
      <c r="CJ773" s="55"/>
      <c r="CK773" s="55"/>
      <c r="CL773" s="55"/>
      <c r="CM773" s="55"/>
      <c r="CN773" s="55"/>
      <c r="CO773" s="55"/>
      <c r="CP773" s="55"/>
      <c r="CQ773" s="55"/>
      <c r="CR773" s="55"/>
      <c r="CS773" s="55"/>
      <c r="CT773" s="55"/>
      <c r="CU773" s="55"/>
      <c r="CV773" s="55"/>
      <c r="CW773" s="55"/>
      <c r="CX773" s="55"/>
      <c r="CY773" s="55"/>
      <c r="CZ773" s="55"/>
      <c r="DA773" s="55"/>
      <c r="DB773" s="55"/>
      <c r="DC773" s="55"/>
      <c r="DD773" s="55"/>
      <c r="DE773" s="55"/>
      <c r="DF773" s="55"/>
      <c r="DG773" s="55"/>
      <c r="DH773" s="55"/>
      <c r="DI773" s="55"/>
      <c r="DJ773" s="55"/>
      <c r="DK773" s="55"/>
      <c r="DL773" s="55"/>
      <c r="DM773" s="55"/>
      <c r="DN773" s="55"/>
      <c r="DO773" s="55"/>
      <c r="DP773" s="55"/>
      <c r="DQ773" s="55"/>
      <c r="DR773" s="55"/>
    </row>
    <row r="774" spans="1:122" s="58" customFormat="1" x14ac:dyDescent="0.25">
      <c r="A774" s="97"/>
      <c r="B774" s="71" t="s">
        <v>33</v>
      </c>
      <c r="C774" s="98"/>
      <c r="D774" s="102">
        <v>10.64</v>
      </c>
      <c r="E774" s="102">
        <v>8</v>
      </c>
      <c r="F774" s="99"/>
      <c r="G774" s="102"/>
      <c r="H774" s="103"/>
      <c r="I774" s="99"/>
      <c r="J774" s="90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  <c r="AL774" s="55"/>
      <c r="AM774" s="55"/>
      <c r="AN774" s="55"/>
      <c r="AO774" s="55"/>
      <c r="AP774" s="55"/>
      <c r="AQ774" s="55"/>
      <c r="AR774" s="55"/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  <c r="CA774" s="55"/>
      <c r="CB774" s="55"/>
      <c r="CC774" s="55"/>
      <c r="CD774" s="55"/>
      <c r="CE774" s="55"/>
      <c r="CF774" s="55"/>
      <c r="CG774" s="55"/>
      <c r="CH774" s="55"/>
      <c r="CI774" s="55"/>
      <c r="CJ774" s="55"/>
      <c r="CK774" s="55"/>
      <c r="CL774" s="55"/>
      <c r="CM774" s="55"/>
      <c r="CN774" s="55"/>
      <c r="CO774" s="55"/>
      <c r="CP774" s="55"/>
      <c r="CQ774" s="55"/>
      <c r="CR774" s="55"/>
      <c r="CS774" s="55"/>
      <c r="CT774" s="55"/>
      <c r="CU774" s="55"/>
      <c r="CV774" s="55"/>
      <c r="CW774" s="55"/>
      <c r="CX774" s="55"/>
      <c r="CY774" s="55"/>
      <c r="CZ774" s="55"/>
      <c r="DA774" s="55"/>
      <c r="DB774" s="55"/>
      <c r="DC774" s="55"/>
      <c r="DD774" s="55"/>
      <c r="DE774" s="55"/>
      <c r="DF774" s="55"/>
      <c r="DG774" s="55"/>
      <c r="DH774" s="55"/>
      <c r="DI774" s="55"/>
      <c r="DJ774" s="55"/>
      <c r="DK774" s="55"/>
      <c r="DL774" s="55"/>
      <c r="DM774" s="55"/>
      <c r="DN774" s="55"/>
      <c r="DO774" s="55"/>
      <c r="DP774" s="55"/>
      <c r="DQ774" s="55"/>
      <c r="DR774" s="55"/>
    </row>
    <row r="775" spans="1:122" s="58" customFormat="1" x14ac:dyDescent="0.25">
      <c r="A775" s="97"/>
      <c r="B775" s="71" t="s">
        <v>34</v>
      </c>
      <c r="C775" s="98"/>
      <c r="D775" s="102">
        <v>9.52</v>
      </c>
      <c r="E775" s="102">
        <v>8</v>
      </c>
      <c r="F775" s="99"/>
      <c r="G775" s="102"/>
      <c r="H775" s="103"/>
      <c r="I775" s="99"/>
      <c r="J775" s="150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  <c r="AL775" s="55"/>
      <c r="AM775" s="55"/>
      <c r="AN775" s="55"/>
      <c r="AO775" s="55"/>
      <c r="AP775" s="55"/>
      <c r="AQ775" s="55"/>
      <c r="AR775" s="55"/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  <c r="BQ775" s="55"/>
      <c r="BR775" s="55"/>
      <c r="BS775" s="55"/>
      <c r="BT775" s="55"/>
      <c r="BU775" s="55"/>
      <c r="BV775" s="55"/>
      <c r="BW775" s="55"/>
      <c r="BX775" s="55"/>
      <c r="BY775" s="55"/>
      <c r="BZ775" s="55"/>
      <c r="CA775" s="55"/>
      <c r="CB775" s="55"/>
      <c r="CC775" s="55"/>
      <c r="CD775" s="55"/>
      <c r="CE775" s="55"/>
      <c r="CF775" s="55"/>
      <c r="CG775" s="55"/>
      <c r="CH775" s="55"/>
      <c r="CI775" s="55"/>
      <c r="CJ775" s="55"/>
      <c r="CK775" s="55"/>
      <c r="CL775" s="55"/>
      <c r="CM775" s="55"/>
      <c r="CN775" s="55"/>
      <c r="CO775" s="55"/>
      <c r="CP775" s="55"/>
      <c r="CQ775" s="55"/>
      <c r="CR775" s="55"/>
      <c r="CS775" s="55"/>
      <c r="CT775" s="55"/>
      <c r="CU775" s="55"/>
      <c r="CV775" s="55"/>
      <c r="CW775" s="55"/>
      <c r="CX775" s="55"/>
      <c r="CY775" s="55"/>
      <c r="CZ775" s="55"/>
      <c r="DA775" s="55"/>
      <c r="DB775" s="55"/>
      <c r="DC775" s="55"/>
      <c r="DD775" s="55"/>
      <c r="DE775" s="55"/>
      <c r="DF775" s="55"/>
      <c r="DG775" s="55"/>
      <c r="DH775" s="55"/>
      <c r="DI775" s="55"/>
      <c r="DJ775" s="55"/>
      <c r="DK775" s="55"/>
      <c r="DL775" s="55"/>
      <c r="DM775" s="55"/>
      <c r="DN775" s="55"/>
      <c r="DO775" s="55"/>
      <c r="DP775" s="55"/>
      <c r="DQ775" s="55"/>
      <c r="DR775" s="55"/>
    </row>
    <row r="776" spans="1:122" s="58" customFormat="1" x14ac:dyDescent="0.25">
      <c r="A776" s="97"/>
      <c r="B776" s="71" t="s">
        <v>124</v>
      </c>
      <c r="C776" s="98"/>
      <c r="D776" s="102">
        <v>12</v>
      </c>
      <c r="E776" s="102">
        <v>12</v>
      </c>
      <c r="F776" s="99"/>
      <c r="G776" s="102"/>
      <c r="H776" s="103"/>
      <c r="I776" s="99"/>
      <c r="J776" s="150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  <c r="AS776" s="55"/>
      <c r="AT776" s="55"/>
      <c r="AU776" s="55"/>
      <c r="AV776" s="55"/>
      <c r="AW776" s="55"/>
      <c r="AX776" s="55"/>
      <c r="AY776" s="55"/>
      <c r="AZ776" s="55"/>
      <c r="BA776" s="55"/>
      <c r="BB776" s="55"/>
      <c r="BC776" s="55"/>
      <c r="BD776" s="55"/>
      <c r="BE776" s="55"/>
      <c r="BF776" s="55"/>
      <c r="BG776" s="55"/>
      <c r="BH776" s="55"/>
      <c r="BI776" s="55"/>
      <c r="BJ776" s="55"/>
      <c r="BK776" s="55"/>
      <c r="BL776" s="55"/>
      <c r="BM776" s="55"/>
      <c r="BN776" s="55"/>
      <c r="BO776" s="55"/>
      <c r="BP776" s="55"/>
      <c r="BQ776" s="55"/>
      <c r="BR776" s="55"/>
      <c r="BS776" s="55"/>
      <c r="BT776" s="55"/>
      <c r="BU776" s="55"/>
      <c r="BV776" s="55"/>
      <c r="BW776" s="55"/>
      <c r="BX776" s="55"/>
      <c r="BY776" s="55"/>
      <c r="BZ776" s="55"/>
      <c r="CA776" s="55"/>
      <c r="CB776" s="55"/>
      <c r="CC776" s="55"/>
      <c r="CD776" s="55"/>
      <c r="CE776" s="55"/>
      <c r="CF776" s="55"/>
      <c r="CG776" s="55"/>
      <c r="CH776" s="55"/>
      <c r="CI776" s="55"/>
      <c r="CJ776" s="55"/>
      <c r="CK776" s="55"/>
      <c r="CL776" s="55"/>
      <c r="CM776" s="55"/>
      <c r="CN776" s="55"/>
      <c r="CO776" s="55"/>
      <c r="CP776" s="55"/>
      <c r="CQ776" s="55"/>
      <c r="CR776" s="55"/>
      <c r="CS776" s="55"/>
      <c r="CT776" s="55"/>
      <c r="CU776" s="55"/>
      <c r="CV776" s="55"/>
      <c r="CW776" s="55"/>
      <c r="CX776" s="55"/>
      <c r="CY776" s="55"/>
      <c r="CZ776" s="55"/>
      <c r="DA776" s="55"/>
      <c r="DB776" s="55"/>
      <c r="DC776" s="55"/>
      <c r="DD776" s="55"/>
      <c r="DE776" s="55"/>
      <c r="DF776" s="55"/>
      <c r="DG776" s="55"/>
      <c r="DH776" s="55"/>
      <c r="DI776" s="55"/>
      <c r="DJ776" s="55"/>
      <c r="DK776" s="55"/>
      <c r="DL776" s="55"/>
      <c r="DM776" s="55"/>
      <c r="DN776" s="55"/>
      <c r="DO776" s="55"/>
      <c r="DP776" s="55"/>
      <c r="DQ776" s="55"/>
      <c r="DR776" s="55"/>
    </row>
    <row r="777" spans="1:122" s="58" customFormat="1" x14ac:dyDescent="0.25">
      <c r="A777" s="97"/>
      <c r="B777" s="71" t="s">
        <v>35</v>
      </c>
      <c r="C777" s="98"/>
      <c r="D777" s="102">
        <v>2</v>
      </c>
      <c r="E777" s="102">
        <v>2</v>
      </c>
      <c r="F777" s="99"/>
      <c r="G777" s="102"/>
      <c r="H777" s="103"/>
      <c r="I777" s="99"/>
      <c r="J777" s="150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  <c r="AS777" s="55"/>
      <c r="AT777" s="55"/>
      <c r="AU777" s="55"/>
      <c r="AV777" s="55"/>
      <c r="AW777" s="55"/>
      <c r="AX777" s="55"/>
      <c r="AY777" s="55"/>
      <c r="AZ777" s="55"/>
      <c r="BA777" s="55"/>
      <c r="BB777" s="55"/>
      <c r="BC777" s="55"/>
      <c r="BD777" s="55"/>
      <c r="BE777" s="55"/>
      <c r="BF777" s="55"/>
      <c r="BG777" s="55"/>
      <c r="BH777" s="55"/>
      <c r="BI777" s="55"/>
      <c r="BJ777" s="55"/>
      <c r="BK777" s="55"/>
      <c r="BL777" s="55"/>
      <c r="BM777" s="55"/>
      <c r="BN777" s="55"/>
      <c r="BO777" s="55"/>
      <c r="BP777" s="55"/>
      <c r="BQ777" s="55"/>
      <c r="BR777" s="55"/>
      <c r="BS777" s="55"/>
      <c r="BT777" s="55"/>
      <c r="BU777" s="55"/>
      <c r="BV777" s="55"/>
      <c r="BW777" s="55"/>
      <c r="BX777" s="55"/>
      <c r="BY777" s="55"/>
      <c r="BZ777" s="55"/>
      <c r="CA777" s="55"/>
      <c r="CB777" s="55"/>
      <c r="CC777" s="55"/>
      <c r="CD777" s="55"/>
      <c r="CE777" s="55"/>
      <c r="CF777" s="55"/>
      <c r="CG777" s="55"/>
      <c r="CH777" s="55"/>
      <c r="CI777" s="55"/>
      <c r="CJ777" s="55"/>
      <c r="CK777" s="55"/>
      <c r="CL777" s="55"/>
      <c r="CM777" s="55"/>
      <c r="CN777" s="55"/>
      <c r="CO777" s="55"/>
      <c r="CP777" s="55"/>
      <c r="CQ777" s="55"/>
      <c r="CR777" s="55"/>
      <c r="CS777" s="55"/>
      <c r="CT777" s="55"/>
      <c r="CU777" s="55"/>
      <c r="CV777" s="55"/>
      <c r="CW777" s="55"/>
      <c r="CX777" s="55"/>
      <c r="CY777" s="55"/>
      <c r="CZ777" s="55"/>
      <c r="DA777" s="55"/>
      <c r="DB777" s="55"/>
      <c r="DC777" s="55"/>
      <c r="DD777" s="55"/>
      <c r="DE777" s="55"/>
      <c r="DF777" s="55"/>
      <c r="DG777" s="55"/>
      <c r="DH777" s="55"/>
      <c r="DI777" s="55"/>
      <c r="DJ777" s="55"/>
      <c r="DK777" s="55"/>
      <c r="DL777" s="55"/>
      <c r="DM777" s="55"/>
      <c r="DN777" s="55"/>
      <c r="DO777" s="55"/>
      <c r="DP777" s="55"/>
      <c r="DQ777" s="55"/>
      <c r="DR777" s="55"/>
    </row>
    <row r="778" spans="1:122" s="58" customFormat="1" x14ac:dyDescent="0.25">
      <c r="A778" s="97"/>
      <c r="B778" s="71" t="s">
        <v>40</v>
      </c>
      <c r="C778" s="98"/>
      <c r="D778" s="102">
        <v>1</v>
      </c>
      <c r="E778" s="102">
        <v>1</v>
      </c>
      <c r="F778" s="99"/>
      <c r="G778" s="102"/>
      <c r="H778" s="103"/>
      <c r="I778" s="99"/>
      <c r="J778" s="150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  <c r="AL778" s="55"/>
      <c r="AM778" s="55"/>
      <c r="AN778" s="55"/>
      <c r="AO778" s="55"/>
      <c r="AP778" s="55"/>
      <c r="AQ778" s="55"/>
      <c r="AR778" s="55"/>
      <c r="AS778" s="55"/>
      <c r="AT778" s="55"/>
      <c r="AU778" s="55"/>
      <c r="AV778" s="55"/>
      <c r="AW778" s="55"/>
      <c r="AX778" s="55"/>
      <c r="AY778" s="55"/>
      <c r="AZ778" s="55"/>
      <c r="BA778" s="55"/>
      <c r="BB778" s="55"/>
      <c r="BC778" s="55"/>
      <c r="BD778" s="55"/>
      <c r="BE778" s="55"/>
      <c r="BF778" s="55"/>
      <c r="BG778" s="55"/>
      <c r="BH778" s="55"/>
      <c r="BI778" s="55"/>
      <c r="BJ778" s="55"/>
      <c r="BK778" s="55"/>
      <c r="BL778" s="55"/>
      <c r="BM778" s="55"/>
      <c r="BN778" s="55"/>
      <c r="BO778" s="55"/>
      <c r="BP778" s="55"/>
      <c r="BQ778" s="55"/>
      <c r="BR778" s="55"/>
      <c r="BS778" s="55"/>
      <c r="BT778" s="55"/>
      <c r="BU778" s="55"/>
      <c r="BV778" s="55"/>
      <c r="BW778" s="55"/>
      <c r="BX778" s="55"/>
      <c r="BY778" s="55"/>
      <c r="BZ778" s="55"/>
      <c r="CA778" s="55"/>
      <c r="CB778" s="55"/>
      <c r="CC778" s="55"/>
      <c r="CD778" s="55"/>
      <c r="CE778" s="55"/>
      <c r="CF778" s="55"/>
      <c r="CG778" s="55"/>
      <c r="CH778" s="55"/>
      <c r="CI778" s="55"/>
      <c r="CJ778" s="55"/>
      <c r="CK778" s="55"/>
      <c r="CL778" s="55"/>
      <c r="CM778" s="55"/>
      <c r="CN778" s="55"/>
      <c r="CO778" s="55"/>
      <c r="CP778" s="55"/>
      <c r="CQ778" s="55"/>
      <c r="CR778" s="55"/>
      <c r="CS778" s="55"/>
      <c r="CT778" s="55"/>
      <c r="CU778" s="55"/>
      <c r="CV778" s="55"/>
      <c r="CW778" s="55"/>
      <c r="CX778" s="55"/>
      <c r="CY778" s="55"/>
      <c r="CZ778" s="55"/>
      <c r="DA778" s="55"/>
      <c r="DB778" s="55"/>
      <c r="DC778" s="55"/>
      <c r="DD778" s="55"/>
      <c r="DE778" s="55"/>
      <c r="DF778" s="55"/>
      <c r="DG778" s="55"/>
      <c r="DH778" s="55"/>
      <c r="DI778" s="55"/>
      <c r="DJ778" s="55"/>
      <c r="DK778" s="55"/>
      <c r="DL778" s="55"/>
      <c r="DM778" s="55"/>
      <c r="DN778" s="55"/>
      <c r="DO778" s="55"/>
      <c r="DP778" s="55"/>
      <c r="DQ778" s="55"/>
      <c r="DR778" s="55"/>
    </row>
    <row r="779" spans="1:122" s="58" customFormat="1" x14ac:dyDescent="0.25">
      <c r="A779" s="97"/>
      <c r="B779" s="71" t="s">
        <v>17</v>
      </c>
      <c r="C779" s="98"/>
      <c r="D779" s="102">
        <v>144</v>
      </c>
      <c r="E779" s="102">
        <v>144</v>
      </c>
      <c r="F779" s="99"/>
      <c r="G779" s="102"/>
      <c r="H779" s="103"/>
      <c r="I779" s="99"/>
      <c r="J779" s="150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  <c r="AS779" s="55"/>
      <c r="AT779" s="55"/>
      <c r="AU779" s="55"/>
      <c r="AV779" s="55"/>
      <c r="AW779" s="55"/>
      <c r="AX779" s="55"/>
      <c r="AY779" s="55"/>
      <c r="AZ779" s="55"/>
      <c r="BA779" s="55"/>
      <c r="BB779" s="55"/>
      <c r="BC779" s="55"/>
      <c r="BD779" s="55"/>
      <c r="BE779" s="55"/>
      <c r="BF779" s="55"/>
      <c r="BG779" s="55"/>
      <c r="BH779" s="55"/>
      <c r="BI779" s="55"/>
      <c r="BJ779" s="55"/>
      <c r="BK779" s="55"/>
      <c r="BL779" s="55"/>
      <c r="BM779" s="55"/>
      <c r="BN779" s="55"/>
      <c r="BO779" s="55"/>
      <c r="BP779" s="55"/>
      <c r="BQ779" s="55"/>
      <c r="BR779" s="55"/>
      <c r="BS779" s="55"/>
      <c r="BT779" s="55"/>
      <c r="BU779" s="55"/>
      <c r="BV779" s="55"/>
      <c r="BW779" s="55"/>
      <c r="BX779" s="55"/>
      <c r="BY779" s="55"/>
      <c r="BZ779" s="55"/>
      <c r="CA779" s="55"/>
      <c r="CB779" s="55"/>
      <c r="CC779" s="55"/>
      <c r="CD779" s="55"/>
      <c r="CE779" s="55"/>
      <c r="CF779" s="55"/>
      <c r="CG779" s="55"/>
      <c r="CH779" s="55"/>
      <c r="CI779" s="55"/>
      <c r="CJ779" s="55"/>
      <c r="CK779" s="55"/>
      <c r="CL779" s="55"/>
      <c r="CM779" s="55"/>
      <c r="CN779" s="55"/>
      <c r="CO779" s="55"/>
      <c r="CP779" s="55"/>
      <c r="CQ779" s="55"/>
      <c r="CR779" s="55"/>
      <c r="CS779" s="55"/>
      <c r="CT779" s="55"/>
      <c r="CU779" s="55"/>
      <c r="CV779" s="55"/>
      <c r="CW779" s="55"/>
      <c r="CX779" s="55"/>
      <c r="CY779" s="55"/>
      <c r="CZ779" s="55"/>
      <c r="DA779" s="55"/>
      <c r="DB779" s="55"/>
      <c r="DC779" s="55"/>
      <c r="DD779" s="55"/>
      <c r="DE779" s="55"/>
      <c r="DF779" s="55"/>
      <c r="DG779" s="55"/>
      <c r="DH779" s="55"/>
      <c r="DI779" s="55"/>
      <c r="DJ779" s="55"/>
      <c r="DK779" s="55"/>
      <c r="DL779" s="55"/>
      <c r="DM779" s="55"/>
      <c r="DN779" s="55"/>
      <c r="DO779" s="55"/>
      <c r="DP779" s="55"/>
      <c r="DQ779" s="55"/>
      <c r="DR779" s="55"/>
    </row>
    <row r="780" spans="1:122" s="27" customFormat="1" ht="31.5" x14ac:dyDescent="0.25">
      <c r="A780" s="97" t="s">
        <v>440</v>
      </c>
      <c r="B780" s="71"/>
      <c r="C780" s="98">
        <v>70</v>
      </c>
      <c r="D780" s="165"/>
      <c r="E780" s="102"/>
      <c r="F780" s="99">
        <v>8.9</v>
      </c>
      <c r="G780" s="102">
        <v>8.4</v>
      </c>
      <c r="H780" s="103">
        <v>21.5</v>
      </c>
      <c r="I780" s="99">
        <v>197</v>
      </c>
      <c r="J780" s="90" t="s">
        <v>299</v>
      </c>
    </row>
    <row r="781" spans="1:122" s="27" customFormat="1" x14ac:dyDescent="0.25">
      <c r="A781" s="97"/>
      <c r="B781" s="71" t="s">
        <v>147</v>
      </c>
      <c r="C781" s="98"/>
      <c r="D781" s="165">
        <v>52</v>
      </c>
      <c r="E781" s="102">
        <v>52</v>
      </c>
      <c r="F781" s="101"/>
      <c r="G781" s="89"/>
      <c r="H781" s="74"/>
      <c r="I781" s="99"/>
      <c r="J781" s="90"/>
    </row>
    <row r="782" spans="1:122" s="27" customFormat="1" x14ac:dyDescent="0.25">
      <c r="A782" s="97"/>
      <c r="B782" s="71" t="s">
        <v>34</v>
      </c>
      <c r="C782" s="98"/>
      <c r="D782" s="165">
        <v>14.28</v>
      </c>
      <c r="E782" s="102">
        <v>12</v>
      </c>
      <c r="F782" s="101"/>
      <c r="G782" s="89"/>
      <c r="H782" s="74"/>
      <c r="I782" s="99"/>
      <c r="J782" s="90"/>
    </row>
    <row r="783" spans="1:122" s="27" customFormat="1" x14ac:dyDescent="0.25">
      <c r="A783" s="97"/>
      <c r="B783" s="71" t="s">
        <v>39</v>
      </c>
      <c r="C783" s="98"/>
      <c r="D783" s="165">
        <v>6</v>
      </c>
      <c r="E783" s="102">
        <v>6</v>
      </c>
      <c r="F783" s="101"/>
      <c r="G783" s="89"/>
      <c r="H783" s="74"/>
      <c r="I783" s="99"/>
      <c r="J783" s="90"/>
    </row>
    <row r="784" spans="1:122" s="27" customFormat="1" x14ac:dyDescent="0.25">
      <c r="A784" s="97"/>
      <c r="B784" s="71" t="s">
        <v>98</v>
      </c>
      <c r="C784" s="98"/>
      <c r="D784" s="103">
        <v>5.8</v>
      </c>
      <c r="E784" s="102">
        <v>5.8</v>
      </c>
      <c r="F784" s="101"/>
      <c r="G784" s="102"/>
      <c r="H784" s="103"/>
      <c r="I784" s="99"/>
      <c r="J784" s="90"/>
    </row>
    <row r="785" spans="1:169" s="27" customFormat="1" x14ac:dyDescent="0.25">
      <c r="A785" s="97"/>
      <c r="B785" s="71" t="s">
        <v>17</v>
      </c>
      <c r="C785" s="98"/>
      <c r="D785" s="165">
        <v>15</v>
      </c>
      <c r="E785" s="102">
        <v>15</v>
      </c>
      <c r="F785" s="101"/>
      <c r="G785" s="102"/>
      <c r="H785" s="103"/>
      <c r="I785" s="99"/>
      <c r="J785" s="90"/>
    </row>
    <row r="786" spans="1:169" s="27" customFormat="1" x14ac:dyDescent="0.25">
      <c r="A786" s="71"/>
      <c r="B786" s="71" t="s">
        <v>19</v>
      </c>
      <c r="C786" s="98"/>
      <c r="D786" s="102">
        <v>0.5</v>
      </c>
      <c r="E786" s="165">
        <v>0.5</v>
      </c>
      <c r="F786" s="100"/>
      <c r="G786" s="165"/>
      <c r="H786" s="165"/>
      <c r="I786" s="103"/>
      <c r="J786" s="90"/>
    </row>
    <row r="787" spans="1:169" s="27" customFormat="1" x14ac:dyDescent="0.25">
      <c r="A787" s="71"/>
      <c r="B787" s="71" t="s">
        <v>20</v>
      </c>
      <c r="C787" s="98"/>
      <c r="D787" s="102">
        <v>2.6</v>
      </c>
      <c r="E787" s="165">
        <v>2.6</v>
      </c>
      <c r="F787" s="100"/>
      <c r="G787" s="165"/>
      <c r="H787" s="165"/>
      <c r="I787" s="103"/>
      <c r="J787" s="90"/>
    </row>
    <row r="788" spans="1:169" s="27" customFormat="1" x14ac:dyDescent="0.25">
      <c r="A788" s="71"/>
      <c r="B788" s="71" t="s">
        <v>35</v>
      </c>
      <c r="C788" s="98"/>
      <c r="D788" s="102">
        <v>1</v>
      </c>
      <c r="E788" s="165">
        <v>1</v>
      </c>
      <c r="F788" s="100"/>
      <c r="G788" s="165"/>
      <c r="H788" s="165"/>
      <c r="I788" s="103"/>
      <c r="J788" s="90"/>
    </row>
    <row r="789" spans="1:169" s="39" customFormat="1" ht="27" customHeight="1" x14ac:dyDescent="0.25">
      <c r="A789" s="97" t="s">
        <v>92</v>
      </c>
      <c r="B789" s="71"/>
      <c r="C789" s="98">
        <v>130</v>
      </c>
      <c r="D789" s="103"/>
      <c r="E789" s="102"/>
      <c r="F789" s="103">
        <v>3.7</v>
      </c>
      <c r="G789" s="102">
        <v>4.4400000000000004</v>
      </c>
      <c r="H789" s="103">
        <v>25</v>
      </c>
      <c r="I789" s="99">
        <v>155</v>
      </c>
      <c r="J789" s="90" t="s">
        <v>224</v>
      </c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  <c r="AR789" s="27"/>
      <c r="AS789" s="27"/>
      <c r="AT789" s="27"/>
      <c r="AU789" s="27"/>
      <c r="AV789" s="27"/>
      <c r="AW789" s="27"/>
      <c r="AX789" s="27"/>
      <c r="AY789" s="27"/>
      <c r="AZ789" s="27"/>
      <c r="BA789" s="27"/>
      <c r="BB789" s="27"/>
      <c r="BC789" s="27"/>
      <c r="BD789" s="27"/>
      <c r="BE789" s="27"/>
      <c r="BF789" s="27"/>
      <c r="BG789" s="27"/>
      <c r="BH789" s="27"/>
      <c r="BI789" s="27"/>
      <c r="BJ789" s="27"/>
      <c r="BK789" s="27"/>
      <c r="BL789" s="27"/>
      <c r="BM789" s="27"/>
      <c r="BN789" s="27"/>
      <c r="BO789" s="27"/>
      <c r="BP789" s="27"/>
      <c r="BQ789" s="27"/>
      <c r="BR789" s="27"/>
      <c r="BS789" s="27"/>
      <c r="BT789" s="27"/>
      <c r="BU789" s="27"/>
      <c r="BV789" s="27"/>
      <c r="BW789" s="27"/>
      <c r="BX789" s="27"/>
      <c r="BY789" s="27"/>
      <c r="BZ789" s="27"/>
      <c r="CA789" s="27"/>
      <c r="CB789" s="27"/>
      <c r="CC789" s="27"/>
      <c r="CD789" s="27"/>
      <c r="CE789" s="27"/>
      <c r="CF789" s="27"/>
      <c r="CG789" s="27"/>
      <c r="CH789" s="27"/>
      <c r="CI789" s="27"/>
      <c r="CJ789" s="27"/>
      <c r="CK789" s="27"/>
      <c r="CL789" s="27"/>
      <c r="CM789" s="27"/>
      <c r="CN789" s="27"/>
      <c r="CO789" s="27"/>
      <c r="CP789" s="27"/>
      <c r="CQ789" s="27"/>
      <c r="CR789" s="27"/>
      <c r="CS789" s="27"/>
      <c r="CT789" s="27"/>
      <c r="CU789" s="27"/>
      <c r="CV789" s="27"/>
      <c r="CW789" s="27"/>
      <c r="CX789" s="27"/>
      <c r="CY789" s="27"/>
      <c r="CZ789" s="27"/>
      <c r="DA789" s="27"/>
      <c r="DB789" s="27"/>
      <c r="DC789" s="27"/>
      <c r="DD789" s="27"/>
      <c r="DE789" s="27"/>
      <c r="DF789" s="27"/>
      <c r="DG789" s="27"/>
      <c r="DH789" s="27"/>
      <c r="DI789" s="27"/>
      <c r="DJ789" s="27"/>
      <c r="DK789" s="27"/>
      <c r="DL789" s="27"/>
      <c r="DM789" s="27"/>
      <c r="DN789" s="27"/>
      <c r="DO789" s="27"/>
      <c r="DP789" s="27"/>
      <c r="DQ789" s="27"/>
      <c r="DR789" s="27"/>
      <c r="DS789" s="27"/>
      <c r="DT789" s="27"/>
      <c r="DU789" s="27"/>
      <c r="DV789" s="27"/>
      <c r="DW789" s="27"/>
      <c r="DX789" s="27"/>
      <c r="DY789" s="27"/>
      <c r="DZ789" s="27"/>
      <c r="EA789" s="27"/>
      <c r="EB789" s="27"/>
      <c r="EC789" s="27"/>
      <c r="ED789" s="27"/>
      <c r="EE789" s="27"/>
      <c r="EF789" s="27"/>
      <c r="EG789" s="27"/>
      <c r="EH789" s="27"/>
      <c r="EI789" s="27"/>
      <c r="EJ789" s="27"/>
      <c r="EK789" s="27"/>
      <c r="EL789" s="27"/>
      <c r="EM789" s="27"/>
      <c r="EN789" s="27"/>
      <c r="EO789" s="27"/>
      <c r="EP789" s="27"/>
      <c r="EQ789" s="27"/>
      <c r="ER789" s="27"/>
      <c r="ES789" s="27"/>
      <c r="ET789" s="27"/>
      <c r="EU789" s="27"/>
      <c r="EV789" s="27"/>
      <c r="EW789" s="27"/>
      <c r="EX789" s="27"/>
      <c r="EY789" s="27"/>
      <c r="EZ789" s="27"/>
      <c r="FA789" s="27"/>
      <c r="FB789" s="27"/>
      <c r="FC789" s="27"/>
      <c r="FD789" s="27"/>
      <c r="FE789" s="27"/>
      <c r="FF789" s="27"/>
      <c r="FG789" s="27"/>
      <c r="FH789" s="27"/>
      <c r="FI789" s="27"/>
      <c r="FJ789" s="27"/>
      <c r="FK789" s="27"/>
      <c r="FL789" s="27"/>
      <c r="FM789" s="27"/>
    </row>
    <row r="790" spans="1:169" s="39" customFormat="1" ht="15" customHeight="1" x14ac:dyDescent="0.25">
      <c r="A790" s="97"/>
      <c r="B790" s="71" t="s">
        <v>31</v>
      </c>
      <c r="C790" s="98"/>
      <c r="D790" s="103">
        <v>171.86</v>
      </c>
      <c r="E790" s="102">
        <v>111.6</v>
      </c>
      <c r="F790" s="103"/>
      <c r="G790" s="102"/>
      <c r="H790" s="103"/>
      <c r="I790" s="99"/>
      <c r="J790" s="90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  <c r="AQ790" s="27"/>
      <c r="AR790" s="27"/>
      <c r="AS790" s="27"/>
      <c r="AT790" s="27"/>
      <c r="AU790" s="27"/>
      <c r="AV790" s="27"/>
      <c r="AW790" s="27"/>
      <c r="AX790" s="27"/>
      <c r="AY790" s="27"/>
      <c r="AZ790" s="27"/>
      <c r="BA790" s="27"/>
      <c r="BB790" s="27"/>
      <c r="BC790" s="27"/>
      <c r="BD790" s="27"/>
      <c r="BE790" s="27"/>
      <c r="BF790" s="27"/>
      <c r="BG790" s="27"/>
      <c r="BH790" s="27"/>
      <c r="BI790" s="27"/>
      <c r="BJ790" s="27"/>
      <c r="BK790" s="27"/>
      <c r="BL790" s="27"/>
      <c r="BM790" s="27"/>
      <c r="BN790" s="27"/>
      <c r="BO790" s="27"/>
      <c r="BP790" s="27"/>
      <c r="BQ790" s="27"/>
      <c r="BR790" s="27"/>
      <c r="BS790" s="27"/>
      <c r="BT790" s="27"/>
      <c r="BU790" s="27"/>
      <c r="BV790" s="27"/>
      <c r="BW790" s="27"/>
      <c r="BX790" s="27"/>
      <c r="BY790" s="27"/>
      <c r="BZ790" s="27"/>
      <c r="CA790" s="27"/>
      <c r="CB790" s="27"/>
      <c r="CC790" s="27"/>
      <c r="CD790" s="27"/>
      <c r="CE790" s="27"/>
      <c r="CF790" s="27"/>
      <c r="CG790" s="27"/>
      <c r="CH790" s="27"/>
      <c r="CI790" s="27"/>
      <c r="CJ790" s="27"/>
      <c r="CK790" s="27"/>
      <c r="CL790" s="27"/>
      <c r="CM790" s="27"/>
      <c r="CN790" s="27"/>
      <c r="CO790" s="27"/>
      <c r="CP790" s="27"/>
      <c r="CQ790" s="27"/>
      <c r="CR790" s="27"/>
      <c r="CS790" s="27"/>
      <c r="CT790" s="27"/>
      <c r="CU790" s="27"/>
      <c r="CV790" s="27"/>
      <c r="CW790" s="27"/>
      <c r="CX790" s="27"/>
      <c r="CY790" s="27"/>
      <c r="CZ790" s="27"/>
      <c r="DA790" s="27"/>
      <c r="DB790" s="27"/>
      <c r="DC790" s="27"/>
      <c r="DD790" s="27"/>
      <c r="DE790" s="27"/>
      <c r="DF790" s="27"/>
      <c r="DG790" s="27"/>
      <c r="DH790" s="27"/>
      <c r="DI790" s="27"/>
      <c r="DJ790" s="27"/>
      <c r="DK790" s="27"/>
      <c r="DL790" s="27"/>
      <c r="DM790" s="27"/>
      <c r="DN790" s="27"/>
      <c r="DO790" s="27"/>
      <c r="DP790" s="27"/>
      <c r="DQ790" s="27"/>
      <c r="DR790" s="27"/>
      <c r="DS790" s="27"/>
      <c r="DT790" s="27"/>
      <c r="DU790" s="27"/>
      <c r="DV790" s="27"/>
      <c r="DW790" s="27"/>
      <c r="DX790" s="27"/>
      <c r="DY790" s="27"/>
      <c r="DZ790" s="27"/>
      <c r="EA790" s="27"/>
      <c r="EB790" s="27"/>
      <c r="EC790" s="27"/>
      <c r="ED790" s="27"/>
      <c r="EE790" s="27"/>
      <c r="EF790" s="27"/>
      <c r="EG790" s="27"/>
      <c r="EH790" s="27"/>
      <c r="EI790" s="27"/>
      <c r="EJ790" s="27"/>
      <c r="EK790" s="27"/>
      <c r="EL790" s="27"/>
      <c r="EM790" s="27"/>
      <c r="EN790" s="27"/>
      <c r="EO790" s="27"/>
      <c r="EP790" s="27"/>
      <c r="EQ790" s="27"/>
      <c r="ER790" s="27"/>
      <c r="ES790" s="27"/>
      <c r="ET790" s="27"/>
      <c r="EU790" s="27"/>
      <c r="EV790" s="27"/>
      <c r="EW790" s="27"/>
      <c r="EX790" s="27"/>
      <c r="EY790" s="27"/>
      <c r="EZ790" s="27"/>
      <c r="FA790" s="27"/>
      <c r="FB790" s="27"/>
      <c r="FC790" s="27"/>
      <c r="FD790" s="27"/>
      <c r="FE790" s="27"/>
      <c r="FF790" s="27"/>
      <c r="FG790" s="27"/>
      <c r="FH790" s="27"/>
      <c r="FI790" s="27"/>
      <c r="FJ790" s="27"/>
      <c r="FK790" s="27"/>
      <c r="FL790" s="27"/>
      <c r="FM790" s="27"/>
    </row>
    <row r="791" spans="1:169" s="39" customFormat="1" ht="15" customHeight="1" x14ac:dyDescent="0.25">
      <c r="A791" s="97"/>
      <c r="B791" s="71" t="s">
        <v>16</v>
      </c>
      <c r="C791" s="98"/>
      <c r="D791" s="103">
        <v>20.47</v>
      </c>
      <c r="E791" s="102">
        <v>19.5</v>
      </c>
      <c r="F791" s="103"/>
      <c r="G791" s="102"/>
      <c r="H791" s="103"/>
      <c r="I791" s="99"/>
      <c r="J791" s="90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27"/>
      <c r="AQ791" s="27"/>
      <c r="AR791" s="27"/>
      <c r="AS791" s="27"/>
      <c r="AT791" s="27"/>
      <c r="AU791" s="27"/>
      <c r="AV791" s="27"/>
      <c r="AW791" s="27"/>
      <c r="AX791" s="27"/>
      <c r="AY791" s="27"/>
      <c r="AZ791" s="27"/>
      <c r="BA791" s="27"/>
      <c r="BB791" s="27"/>
      <c r="BC791" s="27"/>
      <c r="BD791" s="27"/>
      <c r="BE791" s="27"/>
      <c r="BF791" s="27"/>
      <c r="BG791" s="27"/>
      <c r="BH791" s="27"/>
      <c r="BI791" s="27"/>
      <c r="BJ791" s="27"/>
      <c r="BK791" s="27"/>
      <c r="BL791" s="27"/>
      <c r="BM791" s="27"/>
      <c r="BN791" s="27"/>
      <c r="BO791" s="27"/>
      <c r="BP791" s="27"/>
      <c r="BQ791" s="27"/>
      <c r="BR791" s="27"/>
      <c r="BS791" s="27"/>
      <c r="BT791" s="27"/>
      <c r="BU791" s="27"/>
      <c r="BV791" s="27"/>
      <c r="BW791" s="27"/>
      <c r="BX791" s="27"/>
      <c r="BY791" s="27"/>
      <c r="BZ791" s="27"/>
      <c r="CA791" s="27"/>
      <c r="CB791" s="27"/>
      <c r="CC791" s="27"/>
      <c r="CD791" s="27"/>
      <c r="CE791" s="27"/>
      <c r="CF791" s="27"/>
      <c r="CG791" s="27"/>
      <c r="CH791" s="27"/>
      <c r="CI791" s="27"/>
      <c r="CJ791" s="27"/>
      <c r="CK791" s="27"/>
      <c r="CL791" s="27"/>
      <c r="CM791" s="27"/>
      <c r="CN791" s="27"/>
      <c r="CO791" s="27"/>
      <c r="CP791" s="27"/>
      <c r="CQ791" s="27"/>
      <c r="CR791" s="27"/>
      <c r="CS791" s="27"/>
      <c r="CT791" s="27"/>
      <c r="CU791" s="27"/>
      <c r="CV791" s="27"/>
      <c r="CW791" s="27"/>
      <c r="CX791" s="27"/>
      <c r="CY791" s="27"/>
      <c r="CZ791" s="27"/>
      <c r="DA791" s="27"/>
      <c r="DB791" s="27"/>
      <c r="DC791" s="27"/>
      <c r="DD791" s="27"/>
      <c r="DE791" s="27"/>
      <c r="DF791" s="27"/>
      <c r="DG791" s="27"/>
      <c r="DH791" s="27"/>
      <c r="DI791" s="27"/>
      <c r="DJ791" s="27"/>
      <c r="DK791" s="27"/>
      <c r="DL791" s="27"/>
      <c r="DM791" s="27"/>
      <c r="DN791" s="27"/>
      <c r="DO791" s="27"/>
      <c r="DP791" s="27"/>
      <c r="DQ791" s="27"/>
      <c r="DR791" s="27"/>
      <c r="DS791" s="27"/>
      <c r="DT791" s="27"/>
      <c r="DU791" s="27"/>
      <c r="DV791" s="27"/>
      <c r="DW791" s="27"/>
      <c r="DX791" s="27"/>
      <c r="DY791" s="27"/>
      <c r="DZ791" s="27"/>
      <c r="EA791" s="27"/>
      <c r="EB791" s="27"/>
      <c r="EC791" s="27"/>
      <c r="ED791" s="27"/>
      <c r="EE791" s="27"/>
      <c r="EF791" s="27"/>
      <c r="EG791" s="27"/>
      <c r="EH791" s="27"/>
      <c r="EI791" s="27"/>
      <c r="EJ791" s="27"/>
      <c r="EK791" s="27"/>
      <c r="EL791" s="27"/>
      <c r="EM791" s="27"/>
      <c r="EN791" s="27"/>
      <c r="EO791" s="27"/>
      <c r="EP791" s="27"/>
      <c r="EQ791" s="27"/>
      <c r="ER791" s="27"/>
      <c r="ES791" s="27"/>
      <c r="ET791" s="27"/>
      <c r="EU791" s="27"/>
      <c r="EV791" s="27"/>
      <c r="EW791" s="27"/>
      <c r="EX791" s="27"/>
      <c r="EY791" s="27"/>
      <c r="EZ791" s="27"/>
      <c r="FA791" s="27"/>
      <c r="FB791" s="27"/>
      <c r="FC791" s="27"/>
      <c r="FD791" s="27"/>
      <c r="FE791" s="27"/>
      <c r="FF791" s="27"/>
      <c r="FG791" s="27"/>
      <c r="FH791" s="27"/>
      <c r="FI791" s="27"/>
      <c r="FJ791" s="27"/>
      <c r="FK791" s="27"/>
      <c r="FL791" s="27"/>
      <c r="FM791" s="27"/>
    </row>
    <row r="792" spans="1:169" s="39" customFormat="1" ht="15" customHeight="1" x14ac:dyDescent="0.25">
      <c r="A792" s="97"/>
      <c r="B792" s="71" t="s">
        <v>20</v>
      </c>
      <c r="C792" s="98"/>
      <c r="D792" s="103">
        <v>3</v>
      </c>
      <c r="E792" s="102">
        <v>3</v>
      </c>
      <c r="F792" s="103"/>
      <c r="G792" s="102"/>
      <c r="H792" s="103"/>
      <c r="I792" s="99"/>
      <c r="J792" s="90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27"/>
      <c r="AQ792" s="27"/>
      <c r="AR792" s="27"/>
      <c r="AS792" s="27"/>
      <c r="AT792" s="27"/>
      <c r="AU792" s="27"/>
      <c r="AV792" s="27"/>
      <c r="AW792" s="27"/>
      <c r="AX792" s="27"/>
      <c r="AY792" s="27"/>
      <c r="AZ792" s="27"/>
      <c r="BA792" s="27"/>
      <c r="BB792" s="27"/>
      <c r="BC792" s="27"/>
      <c r="BD792" s="27"/>
      <c r="BE792" s="27"/>
      <c r="BF792" s="27"/>
      <c r="BG792" s="27"/>
      <c r="BH792" s="27"/>
      <c r="BI792" s="27"/>
      <c r="BJ792" s="27"/>
      <c r="BK792" s="27"/>
      <c r="BL792" s="27"/>
      <c r="BM792" s="27"/>
      <c r="BN792" s="27"/>
      <c r="BO792" s="27"/>
      <c r="BP792" s="27"/>
      <c r="BQ792" s="27"/>
      <c r="BR792" s="27"/>
      <c r="BS792" s="27"/>
      <c r="BT792" s="27"/>
      <c r="BU792" s="27"/>
      <c r="BV792" s="27"/>
      <c r="BW792" s="27"/>
      <c r="BX792" s="27"/>
      <c r="BY792" s="27"/>
      <c r="BZ792" s="27"/>
      <c r="CA792" s="27"/>
      <c r="CB792" s="27"/>
      <c r="CC792" s="27"/>
      <c r="CD792" s="27"/>
      <c r="CE792" s="27"/>
      <c r="CF792" s="27"/>
      <c r="CG792" s="27"/>
      <c r="CH792" s="27"/>
      <c r="CI792" s="27"/>
      <c r="CJ792" s="27"/>
      <c r="CK792" s="27"/>
      <c r="CL792" s="27"/>
      <c r="CM792" s="27"/>
      <c r="CN792" s="27"/>
      <c r="CO792" s="27"/>
      <c r="CP792" s="27"/>
      <c r="CQ792" s="27"/>
      <c r="CR792" s="27"/>
      <c r="CS792" s="27"/>
      <c r="CT792" s="27"/>
      <c r="CU792" s="27"/>
      <c r="CV792" s="27"/>
      <c r="CW792" s="27"/>
      <c r="CX792" s="27"/>
      <c r="CY792" s="27"/>
      <c r="CZ792" s="27"/>
      <c r="DA792" s="27"/>
      <c r="DB792" s="27"/>
      <c r="DC792" s="27"/>
      <c r="DD792" s="27"/>
      <c r="DE792" s="27"/>
      <c r="DF792" s="27"/>
      <c r="DG792" s="27"/>
      <c r="DH792" s="27"/>
      <c r="DI792" s="27"/>
      <c r="DJ792" s="27"/>
      <c r="DK792" s="27"/>
      <c r="DL792" s="27"/>
      <c r="DM792" s="27"/>
      <c r="DN792" s="27"/>
      <c r="DO792" s="27"/>
      <c r="DP792" s="27"/>
      <c r="DQ792" s="27"/>
      <c r="DR792" s="27"/>
      <c r="DS792" s="27"/>
      <c r="DT792" s="27"/>
      <c r="DU792" s="27"/>
      <c r="DV792" s="27"/>
      <c r="DW792" s="27"/>
      <c r="DX792" s="27"/>
      <c r="DY792" s="27"/>
      <c r="DZ792" s="27"/>
      <c r="EA792" s="27"/>
      <c r="EB792" s="27"/>
      <c r="EC792" s="27"/>
      <c r="ED792" s="27"/>
      <c r="EE792" s="27"/>
      <c r="EF792" s="27"/>
      <c r="EG792" s="27"/>
      <c r="EH792" s="27"/>
      <c r="EI792" s="27"/>
      <c r="EJ792" s="27"/>
      <c r="EK792" s="27"/>
      <c r="EL792" s="27"/>
      <c r="EM792" s="27"/>
      <c r="EN792" s="27"/>
      <c r="EO792" s="27"/>
      <c r="EP792" s="27"/>
      <c r="EQ792" s="27"/>
      <c r="ER792" s="27"/>
      <c r="ES792" s="27"/>
      <c r="ET792" s="27"/>
      <c r="EU792" s="27"/>
      <c r="EV792" s="27"/>
      <c r="EW792" s="27"/>
      <c r="EX792" s="27"/>
      <c r="EY792" s="27"/>
      <c r="EZ792" s="27"/>
      <c r="FA792" s="27"/>
      <c r="FB792" s="27"/>
      <c r="FC792" s="27"/>
      <c r="FD792" s="27"/>
      <c r="FE792" s="27"/>
      <c r="FF792" s="27"/>
      <c r="FG792" s="27"/>
      <c r="FH792" s="27"/>
      <c r="FI792" s="27"/>
      <c r="FJ792" s="27"/>
      <c r="FK792" s="27"/>
      <c r="FL792" s="27"/>
      <c r="FM792" s="27"/>
    </row>
    <row r="793" spans="1:169" s="39" customFormat="1" ht="32.25" customHeight="1" x14ac:dyDescent="0.25">
      <c r="A793" s="97"/>
      <c r="B793" s="71" t="s">
        <v>19</v>
      </c>
      <c r="C793" s="98"/>
      <c r="D793" s="103">
        <v>1</v>
      </c>
      <c r="E793" s="102">
        <v>1</v>
      </c>
      <c r="F793" s="103"/>
      <c r="G793" s="102"/>
      <c r="H793" s="103"/>
      <c r="I793" s="99"/>
      <c r="J793" s="90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27"/>
      <c r="AQ793" s="27"/>
      <c r="AR793" s="27"/>
      <c r="AS793" s="27"/>
      <c r="AT793" s="27"/>
      <c r="AU793" s="27"/>
      <c r="AV793" s="27"/>
      <c r="AW793" s="27"/>
      <c r="AX793" s="27"/>
      <c r="AY793" s="27"/>
      <c r="AZ793" s="27"/>
      <c r="BA793" s="27"/>
      <c r="BB793" s="27"/>
      <c r="BC793" s="27"/>
      <c r="BD793" s="27"/>
      <c r="BE793" s="27"/>
      <c r="BF793" s="27"/>
      <c r="BG793" s="27"/>
      <c r="BH793" s="27"/>
      <c r="BI793" s="27"/>
      <c r="BJ793" s="27"/>
      <c r="BK793" s="27"/>
      <c r="BL793" s="27"/>
      <c r="BM793" s="27"/>
      <c r="BN793" s="27"/>
      <c r="BO793" s="27"/>
      <c r="BP793" s="27"/>
      <c r="BQ793" s="27"/>
      <c r="BR793" s="27"/>
      <c r="BS793" s="27"/>
      <c r="BT793" s="27"/>
      <c r="BU793" s="27"/>
      <c r="BV793" s="27"/>
      <c r="BW793" s="27"/>
      <c r="BX793" s="27"/>
      <c r="BY793" s="27"/>
      <c r="BZ793" s="27"/>
      <c r="CA793" s="27"/>
      <c r="CB793" s="27"/>
      <c r="CC793" s="27"/>
      <c r="CD793" s="27"/>
      <c r="CE793" s="27"/>
      <c r="CF793" s="27"/>
      <c r="CG793" s="27"/>
      <c r="CH793" s="27"/>
      <c r="CI793" s="27"/>
      <c r="CJ793" s="27"/>
      <c r="CK793" s="27"/>
      <c r="CL793" s="27"/>
      <c r="CM793" s="27"/>
      <c r="CN793" s="27"/>
      <c r="CO793" s="27"/>
      <c r="CP793" s="27"/>
      <c r="CQ793" s="27"/>
      <c r="CR793" s="27"/>
      <c r="CS793" s="27"/>
      <c r="CT793" s="27"/>
      <c r="CU793" s="27"/>
      <c r="CV793" s="27"/>
      <c r="CW793" s="27"/>
      <c r="CX793" s="27"/>
      <c r="CY793" s="27"/>
      <c r="CZ793" s="27"/>
      <c r="DA793" s="27"/>
      <c r="DB793" s="27"/>
      <c r="DC793" s="27"/>
      <c r="DD793" s="27"/>
      <c r="DE793" s="27"/>
      <c r="DF793" s="27"/>
      <c r="DG793" s="27"/>
      <c r="DH793" s="27"/>
      <c r="DI793" s="27"/>
      <c r="DJ793" s="27"/>
      <c r="DK793" s="27"/>
      <c r="DL793" s="27"/>
      <c r="DM793" s="27"/>
      <c r="DN793" s="27"/>
      <c r="DO793" s="27"/>
      <c r="DP793" s="27"/>
      <c r="DQ793" s="27"/>
      <c r="DR793" s="27"/>
      <c r="DS793" s="27"/>
      <c r="DT793" s="27"/>
      <c r="DU793" s="27"/>
      <c r="DV793" s="27"/>
      <c r="DW793" s="27"/>
      <c r="DX793" s="27"/>
      <c r="DY793" s="27"/>
      <c r="DZ793" s="27"/>
      <c r="EA793" s="27"/>
      <c r="EB793" s="27"/>
      <c r="EC793" s="27"/>
      <c r="ED793" s="27"/>
      <c r="EE793" s="27"/>
      <c r="EF793" s="27"/>
      <c r="EG793" s="27"/>
      <c r="EH793" s="27"/>
      <c r="EI793" s="27"/>
      <c r="EJ793" s="27"/>
      <c r="EK793" s="27"/>
      <c r="EL793" s="27"/>
      <c r="EM793" s="27"/>
      <c r="EN793" s="27"/>
      <c r="EO793" s="27"/>
      <c r="EP793" s="27"/>
      <c r="EQ793" s="27"/>
      <c r="ER793" s="27"/>
      <c r="ES793" s="27"/>
      <c r="ET793" s="27"/>
      <c r="EU793" s="27"/>
      <c r="EV793" s="27"/>
      <c r="EW793" s="27"/>
      <c r="EX793" s="27"/>
      <c r="EY793" s="27"/>
      <c r="EZ793" s="27"/>
      <c r="FA793" s="27"/>
      <c r="FB793" s="27"/>
      <c r="FC793" s="27"/>
      <c r="FD793" s="27"/>
      <c r="FE793" s="27"/>
      <c r="FF793" s="27"/>
      <c r="FG793" s="27"/>
      <c r="FH793" s="27"/>
      <c r="FI793" s="27"/>
      <c r="FJ793" s="27"/>
      <c r="FK793" s="27"/>
      <c r="FL793" s="27"/>
      <c r="FM793" s="27"/>
    </row>
    <row r="794" spans="1:169" s="59" customFormat="1" x14ac:dyDescent="0.25">
      <c r="A794" s="97" t="s">
        <v>363</v>
      </c>
      <c r="B794" s="71"/>
      <c r="C794" s="98">
        <v>180</v>
      </c>
      <c r="D794" s="103"/>
      <c r="E794" s="102"/>
      <c r="F794" s="99"/>
      <c r="G794" s="102"/>
      <c r="H794" s="103">
        <v>10</v>
      </c>
      <c r="I794" s="99">
        <v>40</v>
      </c>
      <c r="J794" s="90" t="s">
        <v>368</v>
      </c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56"/>
      <c r="BI794" s="56"/>
      <c r="BJ794" s="56"/>
      <c r="BK794" s="56"/>
      <c r="BL794" s="56"/>
      <c r="BM794" s="56"/>
      <c r="BN794" s="56"/>
      <c r="BO794" s="56"/>
      <c r="BP794" s="56"/>
      <c r="BQ794" s="56"/>
      <c r="BR794" s="56"/>
      <c r="BS794" s="56"/>
      <c r="BT794" s="56"/>
      <c r="BU794" s="56"/>
      <c r="BV794" s="56"/>
      <c r="BW794" s="56"/>
      <c r="BX794" s="56"/>
      <c r="BY794" s="56"/>
      <c r="BZ794" s="56"/>
      <c r="CA794" s="56"/>
      <c r="CB794" s="56"/>
      <c r="CC794" s="56"/>
      <c r="CD794" s="56"/>
      <c r="CE794" s="56"/>
      <c r="CF794" s="56"/>
      <c r="CG794" s="56"/>
      <c r="CH794" s="56"/>
      <c r="CI794" s="56"/>
      <c r="CJ794" s="56"/>
      <c r="CK794" s="56"/>
      <c r="CL794" s="56"/>
      <c r="CM794" s="56"/>
      <c r="CN794" s="56"/>
      <c r="CO794" s="56"/>
      <c r="CP794" s="56"/>
      <c r="CQ794" s="56"/>
      <c r="CR794" s="56"/>
      <c r="CS794" s="56"/>
      <c r="CT794" s="56"/>
      <c r="CU794" s="56"/>
      <c r="CV794" s="56"/>
      <c r="CW794" s="56"/>
      <c r="CX794" s="56"/>
      <c r="CY794" s="56"/>
      <c r="CZ794" s="56"/>
      <c r="DA794" s="56"/>
      <c r="DB794" s="56"/>
      <c r="DC794" s="56"/>
      <c r="DD794" s="56"/>
      <c r="DE794" s="56"/>
      <c r="DF794" s="56"/>
      <c r="DG794" s="56"/>
      <c r="DH794" s="56"/>
      <c r="DI794" s="56"/>
      <c r="DJ794" s="56"/>
      <c r="DK794" s="56"/>
      <c r="DL794" s="56"/>
      <c r="DM794" s="56"/>
      <c r="DN794" s="56"/>
      <c r="DO794" s="56"/>
      <c r="DP794" s="56"/>
      <c r="DQ794" s="56"/>
      <c r="DR794" s="56"/>
    </row>
    <row r="795" spans="1:169" s="59" customFormat="1" x14ac:dyDescent="0.25">
      <c r="A795" s="97"/>
      <c r="B795" s="71" t="s">
        <v>72</v>
      </c>
      <c r="C795" s="98"/>
      <c r="D795" s="103">
        <v>21.6</v>
      </c>
      <c r="E795" s="102">
        <v>21.6</v>
      </c>
      <c r="F795" s="99"/>
      <c r="G795" s="102"/>
      <c r="H795" s="103"/>
      <c r="I795" s="99"/>
      <c r="J795" s="90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  <c r="AW795" s="56"/>
      <c r="AX795" s="56"/>
      <c r="AY795" s="56"/>
      <c r="AZ795" s="56"/>
      <c r="BA795" s="56"/>
      <c r="BB795" s="56"/>
      <c r="BC795" s="56"/>
      <c r="BD795" s="56"/>
      <c r="BE795" s="56"/>
      <c r="BF795" s="56"/>
      <c r="BG795" s="56"/>
      <c r="BH795" s="56"/>
      <c r="BI795" s="56"/>
      <c r="BJ795" s="56"/>
      <c r="BK795" s="56"/>
      <c r="BL795" s="56"/>
      <c r="BM795" s="56"/>
      <c r="BN795" s="56"/>
      <c r="BO795" s="56"/>
      <c r="BP795" s="56"/>
      <c r="BQ795" s="56"/>
      <c r="BR795" s="56"/>
      <c r="BS795" s="56"/>
      <c r="BT795" s="56"/>
      <c r="BU795" s="56"/>
      <c r="BV795" s="56"/>
      <c r="BW795" s="56"/>
      <c r="BX795" s="56"/>
      <c r="BY795" s="56"/>
      <c r="BZ795" s="56"/>
      <c r="CA795" s="56"/>
      <c r="CB795" s="56"/>
      <c r="CC795" s="56"/>
      <c r="CD795" s="56"/>
      <c r="CE795" s="56"/>
      <c r="CF795" s="56"/>
      <c r="CG795" s="56"/>
      <c r="CH795" s="56"/>
      <c r="CI795" s="56"/>
      <c r="CJ795" s="56"/>
      <c r="CK795" s="56"/>
      <c r="CL795" s="56"/>
      <c r="CM795" s="56"/>
      <c r="CN795" s="56"/>
      <c r="CO795" s="56"/>
      <c r="CP795" s="56"/>
      <c r="CQ795" s="56"/>
      <c r="CR795" s="56"/>
      <c r="CS795" s="56"/>
      <c r="CT795" s="56"/>
      <c r="CU795" s="56"/>
      <c r="CV795" s="56"/>
      <c r="CW795" s="56"/>
      <c r="CX795" s="56"/>
      <c r="CY795" s="56"/>
      <c r="CZ795" s="56"/>
      <c r="DA795" s="56"/>
      <c r="DB795" s="56"/>
      <c r="DC795" s="56"/>
      <c r="DD795" s="56"/>
      <c r="DE795" s="56"/>
      <c r="DF795" s="56"/>
      <c r="DG795" s="56"/>
      <c r="DH795" s="56"/>
      <c r="DI795" s="56"/>
      <c r="DJ795" s="56"/>
      <c r="DK795" s="56"/>
      <c r="DL795" s="56"/>
      <c r="DM795" s="56"/>
      <c r="DN795" s="56"/>
      <c r="DO795" s="56"/>
      <c r="DP795" s="56"/>
      <c r="DQ795" s="56"/>
      <c r="DR795" s="56"/>
    </row>
    <row r="796" spans="1:169" s="59" customFormat="1" x14ac:dyDescent="0.25">
      <c r="A796" s="97"/>
      <c r="B796" s="71" t="s">
        <v>53</v>
      </c>
      <c r="C796" s="98"/>
      <c r="D796" s="103">
        <v>180</v>
      </c>
      <c r="E796" s="102">
        <v>180</v>
      </c>
      <c r="F796" s="99"/>
      <c r="G796" s="102"/>
      <c r="H796" s="103"/>
      <c r="I796" s="99"/>
      <c r="J796" s="90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  <c r="BR796" s="56"/>
      <c r="BS796" s="56"/>
      <c r="BT796" s="56"/>
      <c r="BU796" s="56"/>
      <c r="BV796" s="56"/>
      <c r="BW796" s="56"/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  <c r="CH796" s="56"/>
      <c r="CI796" s="56"/>
      <c r="CJ796" s="56"/>
      <c r="CK796" s="56"/>
      <c r="CL796" s="56"/>
      <c r="CM796" s="56"/>
      <c r="CN796" s="56"/>
      <c r="CO796" s="56"/>
      <c r="CP796" s="56"/>
      <c r="CQ796" s="56"/>
      <c r="CR796" s="56"/>
      <c r="CS796" s="56"/>
      <c r="CT796" s="56"/>
      <c r="CU796" s="56"/>
      <c r="CV796" s="56"/>
      <c r="CW796" s="56"/>
      <c r="CX796" s="56"/>
      <c r="CY796" s="56"/>
      <c r="CZ796" s="56"/>
      <c r="DA796" s="56"/>
      <c r="DB796" s="56"/>
      <c r="DC796" s="56"/>
      <c r="DD796" s="56"/>
      <c r="DE796" s="56"/>
      <c r="DF796" s="56"/>
      <c r="DG796" s="56"/>
      <c r="DH796" s="56"/>
      <c r="DI796" s="56"/>
      <c r="DJ796" s="56"/>
      <c r="DK796" s="56"/>
      <c r="DL796" s="56"/>
      <c r="DM796" s="56"/>
      <c r="DN796" s="56"/>
      <c r="DO796" s="56"/>
      <c r="DP796" s="56"/>
      <c r="DQ796" s="56"/>
      <c r="DR796" s="56"/>
    </row>
    <row r="797" spans="1:169" s="59" customFormat="1" x14ac:dyDescent="0.25">
      <c r="A797" s="97"/>
      <c r="B797" s="71" t="s">
        <v>18</v>
      </c>
      <c r="C797" s="98"/>
      <c r="D797" s="103">
        <v>5</v>
      </c>
      <c r="E797" s="102">
        <v>5</v>
      </c>
      <c r="F797" s="99"/>
      <c r="G797" s="102"/>
      <c r="H797" s="103"/>
      <c r="I797" s="99"/>
      <c r="J797" s="90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56"/>
      <c r="BM797" s="56"/>
      <c r="BN797" s="56"/>
      <c r="BO797" s="56"/>
      <c r="BP797" s="56"/>
      <c r="BQ797" s="56"/>
      <c r="BR797" s="56"/>
      <c r="BS797" s="56"/>
      <c r="BT797" s="56"/>
      <c r="BU797" s="56"/>
      <c r="BV797" s="56"/>
      <c r="BW797" s="56"/>
      <c r="BX797" s="56"/>
      <c r="BY797" s="56"/>
      <c r="BZ797" s="56"/>
      <c r="CA797" s="56"/>
      <c r="CB797" s="56"/>
      <c r="CC797" s="56"/>
      <c r="CD797" s="56"/>
      <c r="CE797" s="56"/>
      <c r="CF797" s="56"/>
      <c r="CG797" s="56"/>
      <c r="CH797" s="56"/>
      <c r="CI797" s="56"/>
      <c r="CJ797" s="56"/>
      <c r="CK797" s="56"/>
      <c r="CL797" s="56"/>
      <c r="CM797" s="56"/>
      <c r="CN797" s="56"/>
      <c r="CO797" s="56"/>
      <c r="CP797" s="56"/>
      <c r="CQ797" s="56"/>
      <c r="CR797" s="56"/>
      <c r="CS797" s="56"/>
      <c r="CT797" s="56"/>
      <c r="CU797" s="56"/>
      <c r="CV797" s="56"/>
      <c r="CW797" s="56"/>
      <c r="CX797" s="56"/>
      <c r="CY797" s="56"/>
      <c r="CZ797" s="56"/>
      <c r="DA797" s="56"/>
      <c r="DB797" s="56"/>
      <c r="DC797" s="56"/>
      <c r="DD797" s="56"/>
      <c r="DE797" s="56"/>
      <c r="DF797" s="56"/>
      <c r="DG797" s="56"/>
      <c r="DH797" s="56"/>
      <c r="DI797" s="56"/>
      <c r="DJ797" s="56"/>
      <c r="DK797" s="56"/>
      <c r="DL797" s="56"/>
      <c r="DM797" s="56"/>
      <c r="DN797" s="56"/>
      <c r="DO797" s="56"/>
      <c r="DP797" s="56"/>
      <c r="DQ797" s="56"/>
      <c r="DR797" s="56"/>
    </row>
    <row r="798" spans="1:169" ht="16.5" thickBot="1" x14ac:dyDescent="0.3">
      <c r="A798" s="125" t="s">
        <v>47</v>
      </c>
      <c r="B798" s="126"/>
      <c r="C798" s="127">
        <v>37.5</v>
      </c>
      <c r="D798" s="128">
        <v>37.5</v>
      </c>
      <c r="E798" s="128">
        <v>37.5</v>
      </c>
      <c r="F798" s="127">
        <v>1.8</v>
      </c>
      <c r="G798" s="127">
        <v>0.4</v>
      </c>
      <c r="H798" s="127">
        <v>18</v>
      </c>
      <c r="I798" s="127">
        <v>82.5</v>
      </c>
      <c r="J798" s="129"/>
    </row>
    <row r="799" spans="1:169" ht="16.5" thickBot="1" x14ac:dyDescent="0.3">
      <c r="A799" s="112" t="s">
        <v>26</v>
      </c>
      <c r="B799" s="113"/>
      <c r="C799" s="114">
        <v>682.5</v>
      </c>
      <c r="D799" s="95"/>
      <c r="E799" s="94"/>
      <c r="F799" s="94">
        <v>18.5</v>
      </c>
      <c r="G799" s="94">
        <v>21.76</v>
      </c>
      <c r="H799" s="94">
        <v>92.3</v>
      </c>
      <c r="I799" s="94">
        <v>639.5</v>
      </c>
      <c r="J799" s="80"/>
    </row>
    <row r="800" spans="1:169" x14ac:dyDescent="0.25">
      <c r="A800" s="117"/>
      <c r="B800" s="118" t="s">
        <v>48</v>
      </c>
      <c r="C800" s="119"/>
      <c r="D800" s="120"/>
      <c r="E800" s="79"/>
      <c r="F800" s="79"/>
      <c r="G800" s="120"/>
      <c r="H800" s="79"/>
      <c r="I800" s="120"/>
      <c r="J800" s="80"/>
    </row>
    <row r="801" spans="1:65" x14ac:dyDescent="0.25">
      <c r="A801" s="104" t="s">
        <v>73</v>
      </c>
      <c r="B801" s="67"/>
      <c r="C801" s="105">
        <v>10</v>
      </c>
      <c r="D801" s="73"/>
      <c r="E801" s="105"/>
      <c r="F801" s="109">
        <v>1.5</v>
      </c>
      <c r="G801" s="109">
        <v>4</v>
      </c>
      <c r="H801" s="109">
        <v>27.1</v>
      </c>
      <c r="I801" s="72">
        <v>150</v>
      </c>
      <c r="J801" s="164"/>
    </row>
    <row r="802" spans="1:65" x14ac:dyDescent="0.25">
      <c r="A802" s="104" t="s">
        <v>338</v>
      </c>
      <c r="B802" s="67"/>
      <c r="C802" s="105"/>
      <c r="D802" s="73">
        <v>10</v>
      </c>
      <c r="E802" s="105">
        <v>10</v>
      </c>
      <c r="F802" s="109"/>
      <c r="G802" s="109"/>
      <c r="H802" s="109"/>
      <c r="I802" s="72"/>
      <c r="J802" s="164"/>
    </row>
    <row r="803" spans="1:65" x14ac:dyDescent="0.25">
      <c r="A803" s="97" t="s">
        <v>55</v>
      </c>
      <c r="C803" s="98">
        <v>110</v>
      </c>
      <c r="D803" s="103"/>
      <c r="E803" s="102"/>
      <c r="F803" s="103">
        <v>3.68</v>
      </c>
      <c r="G803" s="102">
        <v>2.75</v>
      </c>
      <c r="H803" s="103">
        <v>5.07</v>
      </c>
      <c r="I803" s="102">
        <v>68</v>
      </c>
      <c r="J803" s="90" t="s">
        <v>56</v>
      </c>
    </row>
    <row r="804" spans="1:65" ht="16.5" thickBot="1" x14ac:dyDescent="0.3">
      <c r="A804" s="97"/>
      <c r="B804" s="71" t="s">
        <v>337</v>
      </c>
      <c r="C804" s="98"/>
      <c r="D804" s="103">
        <v>114</v>
      </c>
      <c r="E804" s="102">
        <v>110</v>
      </c>
      <c r="F804" s="99"/>
      <c r="G804" s="102"/>
      <c r="H804" s="103"/>
      <c r="I804" s="99"/>
      <c r="J804" s="90"/>
    </row>
    <row r="805" spans="1:65" s="26" customFormat="1" ht="31.5" x14ac:dyDescent="0.25">
      <c r="A805" s="117" t="s">
        <v>237</v>
      </c>
      <c r="B805" s="118"/>
      <c r="C805" s="119">
        <v>150</v>
      </c>
      <c r="D805" s="120"/>
      <c r="E805" s="79"/>
      <c r="F805" s="78">
        <v>10.199999999999999</v>
      </c>
      <c r="G805" s="79">
        <v>12.9</v>
      </c>
      <c r="H805" s="120">
        <v>30</v>
      </c>
      <c r="I805" s="78">
        <v>276</v>
      </c>
      <c r="J805" s="80" t="s">
        <v>112</v>
      </c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</row>
    <row r="806" spans="1:65" s="26" customFormat="1" x14ac:dyDescent="0.25">
      <c r="A806" s="97"/>
      <c r="B806" s="71" t="s">
        <v>423</v>
      </c>
      <c r="C806" s="98"/>
      <c r="D806" s="103">
        <v>69</v>
      </c>
      <c r="E806" s="102">
        <v>69</v>
      </c>
      <c r="F806" s="99"/>
      <c r="G806" s="102"/>
      <c r="H806" s="103"/>
      <c r="I806" s="99"/>
      <c r="J806" s="90" t="s">
        <v>236</v>
      </c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</row>
    <row r="807" spans="1:65" s="26" customFormat="1" x14ac:dyDescent="0.25">
      <c r="A807" s="97"/>
      <c r="B807" s="71" t="s">
        <v>53</v>
      </c>
      <c r="C807" s="98"/>
      <c r="D807" s="103">
        <v>27</v>
      </c>
      <c r="E807" s="102">
        <v>27</v>
      </c>
      <c r="F807" s="99"/>
      <c r="G807" s="99"/>
      <c r="H807" s="99"/>
      <c r="I807" s="99"/>
      <c r="J807" s="90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</row>
    <row r="808" spans="1:65" s="26" customFormat="1" x14ac:dyDescent="0.25">
      <c r="A808" s="97"/>
      <c r="B808" s="71" t="s">
        <v>193</v>
      </c>
      <c r="C808" s="98"/>
      <c r="D808" s="103">
        <v>22</v>
      </c>
      <c r="E808" s="102">
        <v>22</v>
      </c>
      <c r="F808" s="99"/>
      <c r="G808" s="99"/>
      <c r="H808" s="103"/>
      <c r="I808" s="99"/>
      <c r="J808" s="90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</row>
    <row r="809" spans="1:65" s="26" customFormat="1" x14ac:dyDescent="0.25">
      <c r="A809" s="97"/>
      <c r="B809" s="71" t="s">
        <v>34</v>
      </c>
      <c r="C809" s="98"/>
      <c r="D809" s="103">
        <v>13.39</v>
      </c>
      <c r="E809" s="102">
        <v>11.25</v>
      </c>
      <c r="F809" s="99"/>
      <c r="G809" s="102"/>
      <c r="H809" s="103"/>
      <c r="I809" s="99"/>
      <c r="J809" s="90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</row>
    <row r="810" spans="1:65" s="26" customFormat="1" x14ac:dyDescent="0.25">
      <c r="A810" s="97"/>
      <c r="B810" s="71" t="s">
        <v>33</v>
      </c>
      <c r="C810" s="98"/>
      <c r="D810" s="103">
        <v>14.96</v>
      </c>
      <c r="E810" s="102">
        <v>11.25</v>
      </c>
      <c r="F810" s="99"/>
      <c r="G810" s="102"/>
      <c r="H810" s="103"/>
      <c r="I810" s="99"/>
      <c r="J810" s="15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</row>
    <row r="811" spans="1:65" s="26" customFormat="1" x14ac:dyDescent="0.25">
      <c r="A811" s="97"/>
      <c r="B811" s="71" t="s">
        <v>19</v>
      </c>
      <c r="C811" s="98"/>
      <c r="D811" s="103">
        <v>1</v>
      </c>
      <c r="E811" s="102">
        <v>1</v>
      </c>
      <c r="F811" s="103"/>
      <c r="G811" s="102"/>
      <c r="H811" s="103"/>
      <c r="I811" s="99"/>
      <c r="J811" s="150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</row>
    <row r="812" spans="1:65" s="26" customFormat="1" x14ac:dyDescent="0.25">
      <c r="A812" s="97"/>
      <c r="B812" s="71" t="s">
        <v>68</v>
      </c>
      <c r="C812" s="98"/>
      <c r="D812" s="103">
        <v>11.5</v>
      </c>
      <c r="E812" s="102">
        <v>11.27</v>
      </c>
      <c r="F812" s="103"/>
      <c r="G812" s="102"/>
      <c r="H812" s="103"/>
      <c r="I812" s="99"/>
      <c r="J812" s="150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</row>
    <row r="813" spans="1:65" s="26" customFormat="1" x14ac:dyDescent="0.25">
      <c r="A813" s="97"/>
      <c r="B813" s="71" t="s">
        <v>96</v>
      </c>
      <c r="C813" s="111"/>
      <c r="D813" s="154"/>
      <c r="E813" s="154">
        <v>8</v>
      </c>
      <c r="F813" s="103"/>
      <c r="G813" s="103"/>
      <c r="H813" s="103"/>
      <c r="I813" s="99"/>
      <c r="J813" s="90" t="s">
        <v>235</v>
      </c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</row>
    <row r="814" spans="1:65" s="26" customFormat="1" x14ac:dyDescent="0.25">
      <c r="A814" s="97"/>
      <c r="B814" s="71" t="s">
        <v>37</v>
      </c>
      <c r="C814" s="111"/>
      <c r="D814" s="154">
        <v>2</v>
      </c>
      <c r="E814" s="154">
        <v>2</v>
      </c>
      <c r="F814" s="103"/>
      <c r="G814" s="103"/>
      <c r="H814" s="103"/>
      <c r="I814" s="99"/>
      <c r="J814" s="90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</row>
    <row r="815" spans="1:65" s="26" customFormat="1" x14ac:dyDescent="0.25">
      <c r="A815" s="97"/>
      <c r="B815" s="71" t="s">
        <v>44</v>
      </c>
      <c r="C815" s="111"/>
      <c r="D815" s="154">
        <v>0.6</v>
      </c>
      <c r="E815" s="154">
        <v>0.6</v>
      </c>
      <c r="F815" s="103"/>
      <c r="G815" s="103"/>
      <c r="H815" s="103"/>
      <c r="I815" s="99"/>
      <c r="J815" s="90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</row>
    <row r="816" spans="1:65" s="26" customFormat="1" x14ac:dyDescent="0.25">
      <c r="A816" s="97"/>
      <c r="B816" s="71" t="s">
        <v>53</v>
      </c>
      <c r="C816" s="111"/>
      <c r="D816" s="154">
        <v>6</v>
      </c>
      <c r="E816" s="154">
        <v>6</v>
      </c>
      <c r="F816" s="103"/>
      <c r="G816" s="103"/>
      <c r="H816" s="103"/>
      <c r="I816" s="99"/>
      <c r="J816" s="90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</row>
    <row r="817" spans="1:122" s="26" customFormat="1" x14ac:dyDescent="0.25">
      <c r="A817" s="97"/>
      <c r="B817" s="71" t="s">
        <v>40</v>
      </c>
      <c r="C817" s="111"/>
      <c r="D817" s="154">
        <v>0.8</v>
      </c>
      <c r="E817" s="154">
        <v>0.8</v>
      </c>
      <c r="F817" s="103"/>
      <c r="G817" s="103"/>
      <c r="H817" s="103"/>
      <c r="I817" s="99"/>
      <c r="J817" s="90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</row>
    <row r="818" spans="1:122" s="26" customFormat="1" x14ac:dyDescent="0.25">
      <c r="A818" s="97"/>
      <c r="B818" s="71" t="s">
        <v>20</v>
      </c>
      <c r="C818" s="98"/>
      <c r="D818" s="103">
        <v>3</v>
      </c>
      <c r="E818" s="102">
        <v>3</v>
      </c>
      <c r="F818" s="103"/>
      <c r="G818" s="102"/>
      <c r="H818" s="103"/>
      <c r="I818" s="99"/>
      <c r="J818" s="150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</row>
    <row r="819" spans="1:122" s="26" customFormat="1" ht="16.5" thickBot="1" x14ac:dyDescent="0.3">
      <c r="A819" s="147"/>
      <c r="B819" s="126" t="s">
        <v>35</v>
      </c>
      <c r="C819" s="127"/>
      <c r="D819" s="149">
        <v>1.2</v>
      </c>
      <c r="E819" s="128">
        <v>1.2</v>
      </c>
      <c r="F819" s="149"/>
      <c r="G819" s="128"/>
      <c r="H819" s="149"/>
      <c r="I819" s="148"/>
      <c r="J819" s="196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</row>
    <row r="820" spans="1:122" s="35" customFormat="1" x14ac:dyDescent="0.25">
      <c r="A820" s="104" t="s">
        <v>164</v>
      </c>
      <c r="B820" s="67"/>
      <c r="C820" s="105" t="s">
        <v>276</v>
      </c>
      <c r="D820" s="106"/>
      <c r="E820" s="107"/>
      <c r="F820" s="108">
        <v>0.06</v>
      </c>
      <c r="G820" s="109">
        <v>0.02</v>
      </c>
      <c r="H820" s="72">
        <v>4.99</v>
      </c>
      <c r="I820" s="109">
        <v>20</v>
      </c>
      <c r="J820" s="90" t="s">
        <v>274</v>
      </c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  <c r="AR820" s="27"/>
      <c r="AS820" s="27"/>
      <c r="AT820" s="27"/>
      <c r="AU820" s="27"/>
      <c r="AV820" s="27"/>
      <c r="AW820" s="27"/>
      <c r="AX820" s="27"/>
      <c r="AY820" s="27"/>
      <c r="AZ820" s="27"/>
      <c r="BA820" s="27"/>
      <c r="BB820" s="27"/>
      <c r="BC820" s="27"/>
      <c r="BD820" s="27"/>
      <c r="BE820" s="27"/>
      <c r="BF820" s="27"/>
      <c r="BG820" s="27"/>
      <c r="BH820" s="27"/>
      <c r="BI820" s="27"/>
      <c r="BJ820" s="27"/>
      <c r="BK820" s="27"/>
      <c r="BL820" s="27"/>
      <c r="BM820" s="27"/>
    </row>
    <row r="821" spans="1:122" s="35" customFormat="1" x14ac:dyDescent="0.25">
      <c r="A821" s="104"/>
      <c r="B821" s="67" t="s">
        <v>61</v>
      </c>
      <c r="C821" s="110"/>
      <c r="D821" s="73">
        <v>0.3</v>
      </c>
      <c r="E821" s="105">
        <v>0.3</v>
      </c>
      <c r="F821" s="108"/>
      <c r="G821" s="108"/>
      <c r="H821" s="109"/>
      <c r="I821" s="109"/>
      <c r="J821" s="90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  <c r="AQ821" s="27"/>
      <c r="AR821" s="27"/>
      <c r="AS821" s="27"/>
      <c r="AT821" s="27"/>
      <c r="AU821" s="27"/>
      <c r="AV821" s="27"/>
      <c r="AW821" s="27"/>
      <c r="AX821" s="27"/>
      <c r="AY821" s="27"/>
      <c r="AZ821" s="27"/>
      <c r="BA821" s="27"/>
      <c r="BB821" s="27"/>
      <c r="BC821" s="27"/>
      <c r="BD821" s="27"/>
      <c r="BE821" s="27"/>
      <c r="BF821" s="27"/>
      <c r="BG821" s="27"/>
      <c r="BH821" s="27"/>
      <c r="BI821" s="27"/>
      <c r="BJ821" s="27"/>
      <c r="BK821" s="27"/>
      <c r="BL821" s="27"/>
      <c r="BM821" s="27"/>
    </row>
    <row r="822" spans="1:122" s="35" customFormat="1" x14ac:dyDescent="0.25">
      <c r="A822" s="104"/>
      <c r="B822" s="67" t="s">
        <v>51</v>
      </c>
      <c r="C822" s="110"/>
      <c r="D822" s="73">
        <v>5</v>
      </c>
      <c r="E822" s="105">
        <v>5</v>
      </c>
      <c r="F822" s="108"/>
      <c r="G822" s="108"/>
      <c r="H822" s="109"/>
      <c r="I822" s="108"/>
      <c r="J822" s="90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  <c r="AQ822" s="27"/>
      <c r="AR822" s="27"/>
      <c r="AS822" s="27"/>
      <c r="AT822" s="27"/>
      <c r="AU822" s="27"/>
      <c r="AV822" s="27"/>
      <c r="AW822" s="27"/>
      <c r="AX822" s="27"/>
      <c r="AY822" s="27"/>
      <c r="AZ822" s="27"/>
      <c r="BA822" s="27"/>
      <c r="BB822" s="27"/>
      <c r="BC822" s="27"/>
      <c r="BD822" s="27"/>
      <c r="BE822" s="27"/>
      <c r="BF822" s="27"/>
      <c r="BG822" s="27"/>
      <c r="BH822" s="27"/>
      <c r="BI822" s="27"/>
      <c r="BJ822" s="27"/>
      <c r="BK822" s="27"/>
      <c r="BL822" s="27"/>
      <c r="BM822" s="27"/>
    </row>
    <row r="823" spans="1:122" s="35" customFormat="1" x14ac:dyDescent="0.25">
      <c r="A823" s="104"/>
      <c r="B823" s="67" t="s">
        <v>17</v>
      </c>
      <c r="C823" s="110"/>
      <c r="D823" s="73">
        <v>180</v>
      </c>
      <c r="E823" s="105">
        <v>180</v>
      </c>
      <c r="F823" s="108"/>
      <c r="G823" s="108"/>
      <c r="H823" s="109"/>
      <c r="I823" s="108"/>
      <c r="J823" s="90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  <c r="AQ823" s="27"/>
      <c r="AR823" s="27"/>
      <c r="AS823" s="27"/>
      <c r="AT823" s="27"/>
      <c r="AU823" s="27"/>
      <c r="AV823" s="27"/>
      <c r="AW823" s="27"/>
      <c r="AX823" s="27"/>
      <c r="AY823" s="27"/>
      <c r="AZ823" s="27"/>
      <c r="BA823" s="27"/>
      <c r="BB823" s="27"/>
      <c r="BC823" s="27"/>
      <c r="BD823" s="27"/>
      <c r="BE823" s="27"/>
      <c r="BF823" s="27"/>
      <c r="BG823" s="27"/>
      <c r="BH823" s="27"/>
      <c r="BI823" s="27"/>
      <c r="BJ823" s="27"/>
      <c r="BK823" s="27"/>
      <c r="BL823" s="27"/>
      <c r="BM823" s="27"/>
    </row>
    <row r="824" spans="1:122" ht="16.5" thickBot="1" x14ac:dyDescent="0.3">
      <c r="A824" s="97" t="s">
        <v>39</v>
      </c>
      <c r="C824" s="98">
        <v>20</v>
      </c>
      <c r="D824" s="102">
        <v>20</v>
      </c>
      <c r="E824" s="102">
        <v>20</v>
      </c>
      <c r="F824" s="102">
        <v>1.52</v>
      </c>
      <c r="G824" s="103">
        <v>0.16</v>
      </c>
      <c r="H824" s="102">
        <v>9.84</v>
      </c>
      <c r="I824" s="103">
        <v>47</v>
      </c>
      <c r="J824" s="90"/>
    </row>
    <row r="825" spans="1:122" ht="16.5" thickBot="1" x14ac:dyDescent="0.3">
      <c r="A825" s="112" t="s">
        <v>26</v>
      </c>
      <c r="B825" s="113"/>
      <c r="C825" s="114">
        <v>475</v>
      </c>
      <c r="D825" s="130"/>
      <c r="E825" s="94"/>
      <c r="F825" s="130">
        <v>16.96</v>
      </c>
      <c r="G825" s="130">
        <v>19.829999999999998</v>
      </c>
      <c r="H825" s="130">
        <v>77</v>
      </c>
      <c r="I825" s="130">
        <v>561</v>
      </c>
      <c r="J825" s="96"/>
    </row>
    <row r="826" spans="1:122" ht="16.5" thickBot="1" x14ac:dyDescent="0.3">
      <c r="A826" s="112" t="s">
        <v>62</v>
      </c>
      <c r="B826" s="113"/>
      <c r="C826" s="114">
        <v>1707.5</v>
      </c>
      <c r="D826" s="140"/>
      <c r="E826" s="94"/>
      <c r="F826" s="95">
        <v>48.586666666666666</v>
      </c>
      <c r="G826" s="95">
        <v>56.483333333333334</v>
      </c>
      <c r="H826" s="95">
        <v>235.99833333333333</v>
      </c>
      <c r="I826" s="95">
        <v>1657.5</v>
      </c>
      <c r="J826" s="96"/>
    </row>
    <row r="827" spans="1:122" ht="16.5" thickBot="1" x14ac:dyDescent="0.3">
      <c r="A827" s="71" t="s">
        <v>125</v>
      </c>
      <c r="I827" s="145"/>
      <c r="J827" s="126"/>
    </row>
    <row r="828" spans="1:122" ht="22.5" customHeight="1" x14ac:dyDescent="0.25">
      <c r="A828" s="75" t="s">
        <v>246</v>
      </c>
      <c r="B828" s="76"/>
      <c r="C828" s="77" t="s">
        <v>242</v>
      </c>
      <c r="D828" s="78" t="s">
        <v>3</v>
      </c>
      <c r="E828" s="79" t="s">
        <v>3</v>
      </c>
      <c r="F828" s="476" t="s">
        <v>243</v>
      </c>
      <c r="G828" s="477"/>
      <c r="H828" s="478"/>
      <c r="I828" s="78" t="s">
        <v>4</v>
      </c>
      <c r="J828" s="80" t="s">
        <v>244</v>
      </c>
    </row>
    <row r="829" spans="1:122" ht="16.5" thickBot="1" x14ac:dyDescent="0.3">
      <c r="A829" s="81" t="s">
        <v>245</v>
      </c>
      <c r="B829" s="82"/>
      <c r="C829" s="83"/>
      <c r="D829" s="84" t="s">
        <v>5</v>
      </c>
      <c r="E829" s="85" t="s">
        <v>5</v>
      </c>
      <c r="F829" s="86"/>
      <c r="G829" s="87"/>
      <c r="H829" s="88"/>
      <c r="I829" s="84" t="s">
        <v>6</v>
      </c>
      <c r="J829" s="90"/>
    </row>
    <row r="830" spans="1:122" ht="16.5" thickBot="1" x14ac:dyDescent="0.3">
      <c r="A830" s="91"/>
      <c r="B830" s="92"/>
      <c r="C830" s="93"/>
      <c r="D830" s="94" t="s">
        <v>7</v>
      </c>
      <c r="E830" s="94" t="s">
        <v>8</v>
      </c>
      <c r="F830" s="94" t="s">
        <v>9</v>
      </c>
      <c r="G830" s="94" t="s">
        <v>10</v>
      </c>
      <c r="H830" s="95" t="s">
        <v>11</v>
      </c>
      <c r="I830" s="95" t="s">
        <v>12</v>
      </c>
      <c r="J830" s="96"/>
    </row>
    <row r="831" spans="1:122" x14ac:dyDescent="0.25">
      <c r="A831" s="117"/>
      <c r="B831" s="118" t="s">
        <v>13</v>
      </c>
      <c r="C831" s="98"/>
      <c r="D831" s="79"/>
      <c r="E831" s="100"/>
      <c r="F831" s="101"/>
      <c r="G831" s="121"/>
      <c r="H831" s="100"/>
      <c r="I831" s="101"/>
      <c r="J831" s="90"/>
    </row>
    <row r="832" spans="1:122" s="37" customFormat="1" ht="31.5" x14ac:dyDescent="0.25">
      <c r="A832" s="97" t="s">
        <v>183</v>
      </c>
      <c r="B832" s="71"/>
      <c r="C832" s="98" t="s">
        <v>430</v>
      </c>
      <c r="D832" s="101"/>
      <c r="E832" s="89"/>
      <c r="F832" s="99">
        <v>8</v>
      </c>
      <c r="G832" s="102">
        <v>6.6</v>
      </c>
      <c r="H832" s="102">
        <v>26</v>
      </c>
      <c r="I832" s="103">
        <v>195</v>
      </c>
      <c r="J832" s="90" t="s">
        <v>197</v>
      </c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</row>
    <row r="833" spans="1:138" s="37" customFormat="1" x14ac:dyDescent="0.25">
      <c r="A833" s="97"/>
      <c r="B833" s="71" t="s">
        <v>102</v>
      </c>
      <c r="C833" s="98"/>
      <c r="D833" s="99">
        <v>30</v>
      </c>
      <c r="E833" s="102">
        <v>30</v>
      </c>
      <c r="F833" s="99"/>
      <c r="G833" s="102"/>
      <c r="H833" s="102"/>
      <c r="I833" s="103"/>
      <c r="J833" s="90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</row>
    <row r="834" spans="1:138" s="37" customFormat="1" x14ac:dyDescent="0.25">
      <c r="A834" s="97"/>
      <c r="B834" s="71" t="s">
        <v>16</v>
      </c>
      <c r="C834" s="98"/>
      <c r="D834" s="99">
        <v>88</v>
      </c>
      <c r="E834" s="102">
        <v>88</v>
      </c>
      <c r="F834" s="99"/>
      <c r="G834" s="102"/>
      <c r="H834" s="102"/>
      <c r="I834" s="103"/>
      <c r="J834" s="90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</row>
    <row r="835" spans="1:138" s="37" customFormat="1" x14ac:dyDescent="0.25">
      <c r="A835" s="97"/>
      <c r="B835" s="71" t="s">
        <v>17</v>
      </c>
      <c r="C835" s="98"/>
      <c r="D835" s="99">
        <v>88</v>
      </c>
      <c r="E835" s="102">
        <v>88</v>
      </c>
      <c r="F835" s="99"/>
      <c r="G835" s="102"/>
      <c r="H835" s="102"/>
      <c r="I835" s="103"/>
      <c r="J835" s="90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</row>
    <row r="836" spans="1:138" s="37" customFormat="1" x14ac:dyDescent="0.25">
      <c r="A836" s="97"/>
      <c r="B836" s="71" t="s">
        <v>18</v>
      </c>
      <c r="C836" s="98"/>
      <c r="D836" s="99">
        <v>1</v>
      </c>
      <c r="E836" s="102">
        <v>1</v>
      </c>
      <c r="F836" s="99"/>
      <c r="G836" s="102"/>
      <c r="H836" s="102"/>
      <c r="I836" s="103"/>
      <c r="J836" s="90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</row>
    <row r="837" spans="1:138" s="37" customFormat="1" x14ac:dyDescent="0.25">
      <c r="A837" s="97"/>
      <c r="B837" s="71" t="s">
        <v>19</v>
      </c>
      <c r="C837" s="98"/>
      <c r="D837" s="99">
        <v>1</v>
      </c>
      <c r="E837" s="102">
        <v>1</v>
      </c>
      <c r="F837" s="99"/>
      <c r="G837" s="102"/>
      <c r="H837" s="102"/>
      <c r="I837" s="103"/>
      <c r="J837" s="90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</row>
    <row r="838" spans="1:138" s="37" customFormat="1" x14ac:dyDescent="0.25">
      <c r="A838" s="97"/>
      <c r="B838" s="71" t="s">
        <v>20</v>
      </c>
      <c r="C838" s="98"/>
      <c r="D838" s="102">
        <v>3</v>
      </c>
      <c r="E838" s="102">
        <v>3</v>
      </c>
      <c r="F838" s="99"/>
      <c r="G838" s="102"/>
      <c r="H838" s="102"/>
      <c r="I838" s="103"/>
      <c r="J838" s="90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  <c r="BX838" s="34"/>
      <c r="BY838" s="34"/>
      <c r="BZ838" s="34"/>
      <c r="CA838" s="34"/>
      <c r="CB838" s="34"/>
      <c r="CC838" s="34"/>
      <c r="CD838" s="34"/>
      <c r="CE838" s="34"/>
      <c r="CF838" s="34"/>
      <c r="CG838" s="34"/>
      <c r="CH838" s="34"/>
      <c r="CI838" s="34"/>
      <c r="CJ838" s="34"/>
      <c r="CK838" s="34"/>
      <c r="CL838" s="34"/>
      <c r="CM838" s="34"/>
      <c r="CN838" s="34"/>
      <c r="CO838" s="34"/>
      <c r="CP838" s="34"/>
      <c r="CQ838" s="34"/>
      <c r="CR838" s="34"/>
      <c r="CS838" s="34"/>
      <c r="CT838" s="34"/>
      <c r="CU838" s="34"/>
      <c r="CV838" s="34"/>
      <c r="CW838" s="34"/>
      <c r="CX838" s="34"/>
      <c r="CY838" s="34"/>
      <c r="CZ838" s="34"/>
      <c r="DA838" s="34"/>
      <c r="DB838" s="34"/>
      <c r="DC838" s="34"/>
      <c r="DD838" s="34"/>
      <c r="DE838" s="34"/>
      <c r="DF838" s="34"/>
      <c r="DG838" s="34"/>
      <c r="DH838" s="34"/>
      <c r="DI838" s="34"/>
      <c r="DJ838" s="34"/>
      <c r="DK838" s="34"/>
      <c r="DL838" s="34"/>
      <c r="DM838" s="34"/>
      <c r="DN838" s="34"/>
      <c r="DO838" s="34"/>
      <c r="DP838" s="34"/>
      <c r="DQ838" s="34"/>
      <c r="DR838" s="34"/>
    </row>
    <row r="839" spans="1:138" s="26" customFormat="1" x14ac:dyDescent="0.25">
      <c r="A839" s="104" t="s">
        <v>93</v>
      </c>
      <c r="B839" s="67"/>
      <c r="C839" s="105" t="s">
        <v>276</v>
      </c>
      <c r="D839" s="106"/>
      <c r="E839" s="107"/>
      <c r="F839" s="108">
        <v>2.6</v>
      </c>
      <c r="G839" s="109">
        <v>2.2999999999999998</v>
      </c>
      <c r="H839" s="72">
        <v>14.3</v>
      </c>
      <c r="I839" s="109">
        <v>89</v>
      </c>
      <c r="J839" s="90" t="s">
        <v>94</v>
      </c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</row>
    <row r="840" spans="1:138" s="26" customFormat="1" x14ac:dyDescent="0.25">
      <c r="A840" s="104"/>
      <c r="B840" s="67" t="s">
        <v>61</v>
      </c>
      <c r="C840" s="110"/>
      <c r="D840" s="73">
        <v>0.3</v>
      </c>
      <c r="E840" s="105">
        <v>0.3</v>
      </c>
      <c r="F840" s="108"/>
      <c r="G840" s="108"/>
      <c r="H840" s="109"/>
      <c r="I840" s="109"/>
      <c r="J840" s="9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</row>
    <row r="841" spans="1:138" s="26" customFormat="1" x14ac:dyDescent="0.25">
      <c r="A841" s="104"/>
      <c r="B841" s="67" t="s">
        <v>18</v>
      </c>
      <c r="C841" s="110"/>
      <c r="D841" s="73">
        <v>5</v>
      </c>
      <c r="E841" s="105">
        <v>5</v>
      </c>
      <c r="F841" s="108"/>
      <c r="G841" s="108"/>
      <c r="H841" s="109"/>
      <c r="I841" s="108"/>
      <c r="J841" s="90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</row>
    <row r="842" spans="1:138" s="26" customFormat="1" x14ac:dyDescent="0.25">
      <c r="A842" s="104"/>
      <c r="B842" s="67" t="s">
        <v>16</v>
      </c>
      <c r="C842" s="110"/>
      <c r="D842" s="73">
        <v>48</v>
      </c>
      <c r="E842" s="105">
        <v>48</v>
      </c>
      <c r="F842" s="108"/>
      <c r="G842" s="108"/>
      <c r="H842" s="109"/>
      <c r="I842" s="108"/>
      <c r="J842" s="90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</row>
    <row r="843" spans="1:138" s="26" customFormat="1" x14ac:dyDescent="0.25">
      <c r="A843" s="104"/>
      <c r="B843" s="67" t="s">
        <v>17</v>
      </c>
      <c r="C843" s="110"/>
      <c r="D843" s="73">
        <v>130</v>
      </c>
      <c r="E843" s="105">
        <v>130</v>
      </c>
      <c r="F843" s="108"/>
      <c r="G843" s="108"/>
      <c r="H843" s="109"/>
      <c r="I843" s="108"/>
      <c r="J843" s="90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</row>
    <row r="844" spans="1:138" s="26" customFormat="1" ht="31.5" x14ac:dyDescent="0.25">
      <c r="A844" s="97" t="s">
        <v>67</v>
      </c>
      <c r="B844" s="71"/>
      <c r="C844" s="111" t="s">
        <v>429</v>
      </c>
      <c r="D844" s="89"/>
      <c r="E844" s="89"/>
      <c r="F844" s="99">
        <v>4</v>
      </c>
      <c r="G844" s="102">
        <v>6</v>
      </c>
      <c r="H844" s="103">
        <v>12.83</v>
      </c>
      <c r="I844" s="99">
        <v>122</v>
      </c>
      <c r="J844" s="90" t="s">
        <v>257</v>
      </c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</row>
    <row r="845" spans="1:138" s="26" customFormat="1" x14ac:dyDescent="0.25">
      <c r="A845" s="97"/>
      <c r="B845" s="71" t="s">
        <v>25</v>
      </c>
      <c r="C845" s="98"/>
      <c r="D845" s="102">
        <v>25</v>
      </c>
      <c r="E845" s="102">
        <v>25</v>
      </c>
      <c r="F845" s="99"/>
      <c r="G845" s="102"/>
      <c r="H845" s="102"/>
      <c r="I845" s="99"/>
      <c r="J845" s="90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</row>
    <row r="846" spans="1:138" s="26" customFormat="1" x14ac:dyDescent="0.25">
      <c r="A846" s="97"/>
      <c r="B846" s="71" t="s">
        <v>68</v>
      </c>
      <c r="C846" s="98"/>
      <c r="D846" s="99">
        <v>7.14</v>
      </c>
      <c r="E846" s="102">
        <v>7</v>
      </c>
      <c r="F846" s="99"/>
      <c r="G846" s="102"/>
      <c r="H846" s="102"/>
      <c r="I846" s="99"/>
      <c r="J846" s="90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</row>
    <row r="847" spans="1:138" s="26" customFormat="1" ht="16.5" thickBot="1" x14ac:dyDescent="0.3">
      <c r="A847" s="147"/>
      <c r="B847" s="71" t="s">
        <v>20</v>
      </c>
      <c r="C847" s="98"/>
      <c r="D847" s="102">
        <v>3</v>
      </c>
      <c r="E847" s="102">
        <v>3</v>
      </c>
      <c r="F847" s="148" t="s">
        <v>1</v>
      </c>
      <c r="G847" s="128"/>
      <c r="H847" s="128"/>
      <c r="I847" s="149"/>
      <c r="J847" s="90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</row>
    <row r="848" spans="1:138" ht="16.5" thickBot="1" x14ac:dyDescent="0.3">
      <c r="A848" s="112" t="s">
        <v>26</v>
      </c>
      <c r="B848" s="113"/>
      <c r="C848" s="114">
        <v>423</v>
      </c>
      <c r="D848" s="94"/>
      <c r="E848" s="130"/>
      <c r="F848" s="94">
        <v>14.6</v>
      </c>
      <c r="G848" s="94">
        <v>14.899999999999999</v>
      </c>
      <c r="H848" s="94">
        <v>53.129999999999995</v>
      </c>
      <c r="I848" s="94">
        <v>406</v>
      </c>
      <c r="J848" s="80"/>
    </row>
    <row r="849" spans="1:122" x14ac:dyDescent="0.25">
      <c r="A849" s="97" t="s">
        <v>49</v>
      </c>
      <c r="C849" s="98">
        <v>85</v>
      </c>
      <c r="D849" s="115">
        <v>96.9</v>
      </c>
      <c r="E849" s="98">
        <v>85</v>
      </c>
      <c r="F849" s="99">
        <v>0.34</v>
      </c>
      <c r="G849" s="102">
        <v>0.34</v>
      </c>
      <c r="H849" s="103">
        <v>10.199999999999999</v>
      </c>
      <c r="I849" s="102">
        <v>45</v>
      </c>
      <c r="J849" s="90" t="s">
        <v>290</v>
      </c>
    </row>
    <row r="850" spans="1:122" ht="16.5" thickBot="1" x14ac:dyDescent="0.3">
      <c r="A850" s="97" t="s">
        <v>200</v>
      </c>
      <c r="C850" s="98"/>
      <c r="D850" s="115"/>
      <c r="E850" s="133"/>
      <c r="F850" s="99"/>
      <c r="G850" s="102"/>
      <c r="H850" s="103"/>
      <c r="I850" s="102"/>
      <c r="J850" s="90"/>
    </row>
    <row r="851" spans="1:122" ht="16.5" thickBot="1" x14ac:dyDescent="0.3">
      <c r="A851" s="112" t="s">
        <v>26</v>
      </c>
      <c r="B851" s="113"/>
      <c r="C851" s="114">
        <v>85</v>
      </c>
      <c r="D851" s="116"/>
      <c r="E851" s="188"/>
      <c r="F851" s="94">
        <v>0.34</v>
      </c>
      <c r="G851" s="94">
        <v>0.34</v>
      </c>
      <c r="H851" s="94">
        <v>10.199999999999999</v>
      </c>
      <c r="I851" s="94">
        <v>45</v>
      </c>
      <c r="J851" s="96"/>
    </row>
    <row r="852" spans="1:122" ht="16.5" thickBot="1" x14ac:dyDescent="0.3">
      <c r="A852" s="112"/>
      <c r="B852" s="113"/>
      <c r="C852" s="114">
        <v>508</v>
      </c>
      <c r="D852" s="188"/>
      <c r="E852" s="188"/>
      <c r="F852" s="95">
        <v>14.94</v>
      </c>
      <c r="G852" s="95">
        <v>15.239999999999998</v>
      </c>
      <c r="H852" s="95">
        <v>63.33</v>
      </c>
      <c r="I852" s="95">
        <v>451</v>
      </c>
      <c r="J852" s="96"/>
    </row>
    <row r="853" spans="1:122" x14ac:dyDescent="0.25">
      <c r="A853" s="97"/>
      <c r="B853" s="71" t="s">
        <v>29</v>
      </c>
      <c r="C853" s="98"/>
      <c r="D853" s="165"/>
      <c r="E853" s="102"/>
      <c r="F853" s="101"/>
      <c r="G853" s="89"/>
      <c r="I853" s="99"/>
      <c r="J853" s="90"/>
    </row>
    <row r="854" spans="1:122" ht="31.5" x14ac:dyDescent="0.25">
      <c r="A854" s="97" t="s">
        <v>383</v>
      </c>
      <c r="C854" s="98">
        <v>50</v>
      </c>
      <c r="D854" s="103"/>
      <c r="E854" s="102"/>
      <c r="F854" s="103">
        <v>1.3</v>
      </c>
      <c r="G854" s="102">
        <v>2.5</v>
      </c>
      <c r="H854" s="103">
        <v>6</v>
      </c>
      <c r="I854" s="99">
        <v>51</v>
      </c>
      <c r="J854" s="102" t="s">
        <v>384</v>
      </c>
    </row>
    <row r="855" spans="1:122" x14ac:dyDescent="0.25">
      <c r="A855" s="97"/>
      <c r="B855" s="71" t="s">
        <v>192</v>
      </c>
      <c r="C855" s="98"/>
      <c r="D855" s="103">
        <v>38.619999999999997</v>
      </c>
      <c r="E855" s="102">
        <v>28.4</v>
      </c>
      <c r="F855" s="103"/>
      <c r="G855" s="102"/>
      <c r="H855" s="103"/>
      <c r="I855" s="99"/>
      <c r="J855" s="183"/>
    </row>
    <row r="856" spans="1:122" x14ac:dyDescent="0.25">
      <c r="A856" s="97"/>
      <c r="B856" s="71" t="s">
        <v>194</v>
      </c>
      <c r="C856" s="98"/>
      <c r="D856" s="123">
        <v>28.91</v>
      </c>
      <c r="E856" s="99">
        <v>21.74</v>
      </c>
      <c r="F856" s="103"/>
      <c r="G856" s="103"/>
      <c r="H856" s="103"/>
      <c r="I856" s="103"/>
      <c r="J856" s="183"/>
    </row>
    <row r="857" spans="1:122" x14ac:dyDescent="0.25">
      <c r="A857" s="97"/>
      <c r="B857" s="71" t="s">
        <v>35</v>
      </c>
      <c r="C857" s="98"/>
      <c r="D857" s="103">
        <v>2.5</v>
      </c>
      <c r="E857" s="99">
        <v>2.5</v>
      </c>
      <c r="F857" s="103"/>
      <c r="G857" s="103"/>
      <c r="H857" s="103"/>
      <c r="I857" s="103"/>
      <c r="J857" s="183"/>
    </row>
    <row r="858" spans="1:122" s="39" customFormat="1" ht="31.5" x14ac:dyDescent="0.25">
      <c r="A858" s="97" t="s">
        <v>394</v>
      </c>
      <c r="B858" s="71"/>
      <c r="C858" s="98" t="s">
        <v>214</v>
      </c>
      <c r="D858" s="103"/>
      <c r="E858" s="102"/>
      <c r="F858" s="99">
        <v>3.5</v>
      </c>
      <c r="G858" s="102">
        <v>7.8</v>
      </c>
      <c r="H858" s="103">
        <v>19.7</v>
      </c>
      <c r="I858" s="99">
        <v>163</v>
      </c>
      <c r="J858" s="90" t="s">
        <v>226</v>
      </c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  <c r="AQ858" s="27"/>
      <c r="AR858" s="27"/>
      <c r="AS858" s="27"/>
      <c r="AT858" s="27"/>
      <c r="AU858" s="27"/>
      <c r="AV858" s="27"/>
      <c r="AW858" s="27"/>
      <c r="AX858" s="27"/>
      <c r="AY858" s="27"/>
      <c r="AZ858" s="27"/>
      <c r="BA858" s="27"/>
      <c r="BB858" s="27"/>
      <c r="BC858" s="27"/>
      <c r="BD858" s="27"/>
      <c r="BE858" s="27"/>
      <c r="BF858" s="27"/>
      <c r="BG858" s="27"/>
      <c r="BH858" s="27"/>
      <c r="BI858" s="27"/>
      <c r="BJ858" s="27"/>
      <c r="BK858" s="27"/>
      <c r="BL858" s="27"/>
      <c r="BM858" s="27"/>
      <c r="BN858" s="27"/>
      <c r="BO858" s="27"/>
      <c r="BP858" s="27"/>
      <c r="BQ858" s="27"/>
      <c r="BR858" s="27"/>
      <c r="BS858" s="27"/>
      <c r="BT858" s="27"/>
      <c r="BU858" s="27"/>
      <c r="BV858" s="27"/>
      <c r="BW858" s="27"/>
      <c r="BX858" s="27"/>
      <c r="BY858" s="27"/>
      <c r="BZ858" s="27"/>
      <c r="CA858" s="27"/>
      <c r="CB858" s="27"/>
      <c r="CC858" s="27"/>
      <c r="CD858" s="27"/>
      <c r="CE858" s="27"/>
      <c r="CF858" s="27"/>
      <c r="CG858" s="27"/>
      <c r="CH858" s="27"/>
      <c r="CI858" s="27"/>
      <c r="CJ858" s="27"/>
      <c r="CK858" s="27"/>
      <c r="CL858" s="27"/>
      <c r="CM858" s="27"/>
      <c r="CN858" s="27"/>
      <c r="CO858" s="27"/>
      <c r="CP858" s="27"/>
      <c r="CQ858" s="27"/>
      <c r="CR858" s="27"/>
      <c r="CS858" s="27"/>
      <c r="CT858" s="27"/>
      <c r="CU858" s="27"/>
      <c r="CV858" s="27"/>
      <c r="CW858" s="27"/>
      <c r="CX858" s="27"/>
      <c r="CY858" s="27"/>
      <c r="CZ858" s="27"/>
      <c r="DA858" s="27"/>
      <c r="DB858" s="27"/>
      <c r="DC858" s="27"/>
      <c r="DD858" s="27"/>
      <c r="DE858" s="27"/>
      <c r="DF858" s="27"/>
      <c r="DG858" s="27"/>
      <c r="DH858" s="27"/>
      <c r="DI858" s="27"/>
      <c r="DJ858" s="27"/>
      <c r="DK858" s="27"/>
      <c r="DL858" s="27"/>
      <c r="DM858" s="27"/>
      <c r="DN858" s="27"/>
      <c r="DO858" s="27"/>
      <c r="DP858" s="27"/>
      <c r="DQ858" s="27"/>
      <c r="DR858" s="27"/>
    </row>
    <row r="859" spans="1:122" s="26" customFormat="1" x14ac:dyDescent="0.25">
      <c r="A859" s="97"/>
      <c r="B859" s="71" t="s">
        <v>211</v>
      </c>
      <c r="C859" s="111"/>
      <c r="D859" s="98">
        <v>33.85</v>
      </c>
      <c r="E859" s="115">
        <v>22</v>
      </c>
      <c r="F859" s="99"/>
      <c r="G859" s="99"/>
      <c r="H859" s="99"/>
      <c r="I859" s="99"/>
      <c r="J859" s="90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</row>
    <row r="860" spans="1:122" s="39" customFormat="1" x14ac:dyDescent="0.25">
      <c r="A860" s="97"/>
      <c r="B860" s="71" t="s">
        <v>43</v>
      </c>
      <c r="C860" s="98"/>
      <c r="D860" s="103">
        <v>20</v>
      </c>
      <c r="E860" s="102">
        <v>16</v>
      </c>
      <c r="F860" s="99"/>
      <c r="G860" s="99"/>
      <c r="H860" s="99"/>
      <c r="I860" s="99"/>
      <c r="J860" s="90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  <c r="AR860" s="27"/>
      <c r="AS860" s="27"/>
      <c r="AT860" s="27"/>
      <c r="AU860" s="27"/>
      <c r="AV860" s="27"/>
      <c r="AW860" s="27"/>
      <c r="AX860" s="27"/>
      <c r="AY860" s="27"/>
      <c r="AZ860" s="27"/>
      <c r="BA860" s="27"/>
      <c r="BB860" s="27"/>
      <c r="BC860" s="27"/>
      <c r="BD860" s="27"/>
      <c r="BE860" s="27"/>
      <c r="BF860" s="27"/>
      <c r="BG860" s="27"/>
      <c r="BH860" s="27"/>
      <c r="BI860" s="27"/>
      <c r="BJ860" s="27"/>
      <c r="BK860" s="27"/>
      <c r="BL860" s="27"/>
      <c r="BM860" s="27"/>
      <c r="BN860" s="27"/>
      <c r="BO860" s="27"/>
      <c r="BP860" s="27"/>
      <c r="BQ860" s="27"/>
      <c r="BR860" s="27"/>
      <c r="BS860" s="27"/>
      <c r="BT860" s="27"/>
      <c r="BU860" s="27"/>
      <c r="BV860" s="27"/>
      <c r="BW860" s="27"/>
      <c r="BX860" s="27"/>
      <c r="BY860" s="27"/>
      <c r="BZ860" s="27"/>
      <c r="CA860" s="27"/>
      <c r="CB860" s="27"/>
      <c r="CC860" s="27"/>
      <c r="CD860" s="27"/>
      <c r="CE860" s="27"/>
      <c r="CF860" s="27"/>
      <c r="CG860" s="27"/>
      <c r="CH860" s="27"/>
      <c r="CI860" s="27"/>
      <c r="CJ860" s="27"/>
      <c r="CK860" s="27"/>
      <c r="CL860" s="27"/>
      <c r="CM860" s="27"/>
      <c r="CN860" s="27"/>
      <c r="CO860" s="27"/>
      <c r="CP860" s="27"/>
      <c r="CQ860" s="27"/>
      <c r="CR860" s="27"/>
      <c r="CS860" s="27"/>
      <c r="CT860" s="27"/>
      <c r="CU860" s="27"/>
      <c r="CV860" s="27"/>
      <c r="CW860" s="27"/>
      <c r="CX860" s="27"/>
      <c r="CY860" s="27"/>
      <c r="CZ860" s="27"/>
      <c r="DA860" s="27"/>
      <c r="DB860" s="27"/>
      <c r="DC860" s="27"/>
      <c r="DD860" s="27"/>
      <c r="DE860" s="27"/>
      <c r="DF860" s="27"/>
      <c r="DG860" s="27"/>
      <c r="DH860" s="27"/>
      <c r="DI860" s="27"/>
      <c r="DJ860" s="27"/>
      <c r="DK860" s="27"/>
      <c r="DL860" s="27"/>
      <c r="DM860" s="27"/>
      <c r="DN860" s="27"/>
      <c r="DO860" s="27"/>
      <c r="DP860" s="27"/>
      <c r="DQ860" s="27"/>
      <c r="DR860" s="27"/>
    </row>
    <row r="861" spans="1:122" s="39" customFormat="1" x14ac:dyDescent="0.25">
      <c r="A861" s="97"/>
      <c r="B861" s="71" t="s">
        <v>31</v>
      </c>
      <c r="C861" s="98"/>
      <c r="D861" s="103">
        <v>61.6</v>
      </c>
      <c r="E861" s="102">
        <v>40</v>
      </c>
      <c r="F861" s="99"/>
      <c r="G861" s="102"/>
      <c r="H861" s="103"/>
      <c r="I861" s="99"/>
      <c r="J861" s="90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  <c r="BF861" s="27"/>
      <c r="BG861" s="27"/>
      <c r="BH861" s="27"/>
      <c r="BI861" s="27"/>
      <c r="BJ861" s="27"/>
      <c r="BK861" s="27"/>
      <c r="BL861" s="27"/>
      <c r="BM861" s="27"/>
      <c r="BN861" s="27"/>
      <c r="BO861" s="27"/>
      <c r="BP861" s="27"/>
      <c r="BQ861" s="27"/>
      <c r="BR861" s="27"/>
      <c r="BS861" s="27"/>
      <c r="BT861" s="27"/>
      <c r="BU861" s="27"/>
      <c r="BV861" s="27"/>
      <c r="BW861" s="27"/>
      <c r="BX861" s="27"/>
      <c r="BY861" s="27"/>
      <c r="BZ861" s="27"/>
      <c r="CA861" s="27"/>
      <c r="CB861" s="27"/>
      <c r="CC861" s="27"/>
      <c r="CD861" s="27"/>
      <c r="CE861" s="27"/>
      <c r="CF861" s="27"/>
      <c r="CG861" s="27"/>
      <c r="CH861" s="27"/>
      <c r="CI861" s="27"/>
      <c r="CJ861" s="27"/>
      <c r="CK861" s="27"/>
      <c r="CL861" s="27"/>
      <c r="CM861" s="27"/>
      <c r="CN861" s="27"/>
      <c r="CO861" s="27"/>
      <c r="CP861" s="27"/>
      <c r="CQ861" s="27"/>
      <c r="CR861" s="27"/>
      <c r="CS861" s="27"/>
      <c r="CT861" s="27"/>
      <c r="CU861" s="27"/>
      <c r="CV861" s="27"/>
      <c r="CW861" s="27"/>
      <c r="CX861" s="27"/>
      <c r="CY861" s="27"/>
      <c r="CZ861" s="27"/>
      <c r="DA861" s="27"/>
      <c r="DB861" s="27"/>
      <c r="DC861" s="27"/>
      <c r="DD861" s="27"/>
      <c r="DE861" s="27"/>
      <c r="DF861" s="27"/>
      <c r="DG861" s="27"/>
      <c r="DH861" s="27"/>
      <c r="DI861" s="27"/>
      <c r="DJ861" s="27"/>
      <c r="DK861" s="27"/>
      <c r="DL861" s="27"/>
      <c r="DM861" s="27"/>
      <c r="DN861" s="27"/>
      <c r="DO861" s="27"/>
      <c r="DP861" s="27"/>
      <c r="DQ861" s="27"/>
      <c r="DR861" s="27"/>
    </row>
    <row r="862" spans="1:122" s="39" customFormat="1" x14ac:dyDescent="0.25">
      <c r="A862" s="97"/>
      <c r="B862" s="71" t="s">
        <v>33</v>
      </c>
      <c r="C862" s="98"/>
      <c r="D862" s="103">
        <v>10.64</v>
      </c>
      <c r="E862" s="102">
        <v>8</v>
      </c>
      <c r="F862" s="99"/>
      <c r="G862" s="102"/>
      <c r="H862" s="103"/>
      <c r="I862" s="99"/>
      <c r="J862" s="90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27"/>
      <c r="AQ862" s="27"/>
      <c r="AR862" s="27"/>
      <c r="AS862" s="27"/>
      <c r="AT862" s="27"/>
      <c r="AU862" s="27"/>
      <c r="AV862" s="27"/>
      <c r="AW862" s="27"/>
      <c r="AX862" s="27"/>
      <c r="AY862" s="27"/>
      <c r="AZ862" s="27"/>
      <c r="BA862" s="27"/>
      <c r="BB862" s="27"/>
      <c r="BC862" s="27"/>
      <c r="BD862" s="27"/>
      <c r="BE862" s="27"/>
      <c r="BF862" s="27"/>
      <c r="BG862" s="27"/>
      <c r="BH862" s="27"/>
      <c r="BI862" s="27"/>
      <c r="BJ862" s="27"/>
      <c r="BK862" s="27"/>
      <c r="BL862" s="27"/>
      <c r="BM862" s="27"/>
      <c r="BN862" s="27"/>
      <c r="BO862" s="27"/>
      <c r="BP862" s="27"/>
      <c r="BQ862" s="27"/>
      <c r="BR862" s="27"/>
      <c r="BS862" s="27"/>
      <c r="BT862" s="27"/>
      <c r="BU862" s="27"/>
      <c r="BV862" s="27"/>
      <c r="BW862" s="27"/>
      <c r="BX862" s="27"/>
      <c r="BY862" s="27"/>
      <c r="BZ862" s="27"/>
      <c r="CA862" s="27"/>
      <c r="CB862" s="27"/>
      <c r="CC862" s="27"/>
      <c r="CD862" s="27"/>
      <c r="CE862" s="27"/>
      <c r="CF862" s="27"/>
      <c r="CG862" s="27"/>
      <c r="CH862" s="27"/>
      <c r="CI862" s="27"/>
      <c r="CJ862" s="27"/>
      <c r="CK862" s="27"/>
      <c r="CL862" s="27"/>
      <c r="CM862" s="27"/>
      <c r="CN862" s="27"/>
      <c r="CO862" s="27"/>
      <c r="CP862" s="27"/>
      <c r="CQ862" s="27"/>
      <c r="CR862" s="27"/>
      <c r="CS862" s="27"/>
      <c r="CT862" s="27"/>
      <c r="CU862" s="27"/>
      <c r="CV862" s="27"/>
      <c r="CW862" s="27"/>
      <c r="CX862" s="27"/>
      <c r="CY862" s="27"/>
      <c r="CZ862" s="27"/>
      <c r="DA862" s="27"/>
      <c r="DB862" s="27"/>
      <c r="DC862" s="27"/>
      <c r="DD862" s="27"/>
      <c r="DE862" s="27"/>
      <c r="DF862" s="27"/>
      <c r="DG862" s="27"/>
      <c r="DH862" s="27"/>
      <c r="DI862" s="27"/>
      <c r="DJ862" s="27"/>
      <c r="DK862" s="27"/>
      <c r="DL862" s="27"/>
      <c r="DM862" s="27"/>
      <c r="DN862" s="27"/>
      <c r="DO862" s="27"/>
      <c r="DP862" s="27"/>
      <c r="DQ862" s="27"/>
      <c r="DR862" s="27"/>
    </row>
    <row r="863" spans="1:122" s="39" customFormat="1" x14ac:dyDescent="0.25">
      <c r="A863" s="97"/>
      <c r="B863" s="71" t="s">
        <v>34</v>
      </c>
      <c r="C863" s="98"/>
      <c r="D863" s="103">
        <v>9.52</v>
      </c>
      <c r="E863" s="102">
        <v>8</v>
      </c>
      <c r="F863" s="99"/>
      <c r="G863" s="102"/>
      <c r="H863" s="103"/>
      <c r="I863" s="99"/>
      <c r="J863" s="90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27"/>
      <c r="AQ863" s="27"/>
      <c r="AR863" s="27"/>
      <c r="AS863" s="27"/>
      <c r="AT863" s="27"/>
      <c r="AU863" s="27"/>
      <c r="AV863" s="27"/>
      <c r="AW863" s="27"/>
      <c r="AX863" s="27"/>
      <c r="AY863" s="27"/>
      <c r="AZ863" s="27"/>
      <c r="BA863" s="27"/>
      <c r="BB863" s="27"/>
      <c r="BC863" s="27"/>
      <c r="BD863" s="27"/>
      <c r="BE863" s="27"/>
      <c r="BF863" s="27"/>
      <c r="BG863" s="27"/>
      <c r="BH863" s="27"/>
      <c r="BI863" s="27"/>
      <c r="BJ863" s="27"/>
      <c r="BK863" s="27"/>
      <c r="BL863" s="27"/>
      <c r="BM863" s="27"/>
      <c r="BN863" s="27"/>
      <c r="BO863" s="27"/>
      <c r="BP863" s="27"/>
      <c r="BQ863" s="27"/>
      <c r="BR863" s="27"/>
      <c r="BS863" s="27"/>
      <c r="BT863" s="27"/>
      <c r="BU863" s="27"/>
      <c r="BV863" s="27"/>
      <c r="BW863" s="27"/>
      <c r="BX863" s="27"/>
      <c r="BY863" s="27"/>
      <c r="BZ863" s="27"/>
      <c r="CA863" s="27"/>
      <c r="CB863" s="27"/>
      <c r="CC863" s="27"/>
      <c r="CD863" s="27"/>
      <c r="CE863" s="27"/>
      <c r="CF863" s="27"/>
      <c r="CG863" s="27"/>
      <c r="CH863" s="27"/>
      <c r="CI863" s="27"/>
      <c r="CJ863" s="27"/>
      <c r="CK863" s="27"/>
      <c r="CL863" s="27"/>
      <c r="CM863" s="27"/>
      <c r="CN863" s="27"/>
      <c r="CO863" s="27"/>
      <c r="CP863" s="27"/>
      <c r="CQ863" s="27"/>
      <c r="CR863" s="27"/>
      <c r="CS863" s="27"/>
      <c r="CT863" s="27"/>
      <c r="CU863" s="27"/>
      <c r="CV863" s="27"/>
      <c r="CW863" s="27"/>
      <c r="CX863" s="27"/>
      <c r="CY863" s="27"/>
      <c r="CZ863" s="27"/>
      <c r="DA863" s="27"/>
      <c r="DB863" s="27"/>
      <c r="DC863" s="27"/>
      <c r="DD863" s="27"/>
      <c r="DE863" s="27"/>
      <c r="DF863" s="27"/>
      <c r="DG863" s="27"/>
      <c r="DH863" s="27"/>
      <c r="DI863" s="27"/>
      <c r="DJ863" s="27"/>
      <c r="DK863" s="27"/>
      <c r="DL863" s="27"/>
      <c r="DM863" s="27"/>
      <c r="DN863" s="27"/>
      <c r="DO863" s="27"/>
      <c r="DP863" s="27"/>
      <c r="DQ863" s="27"/>
      <c r="DR863" s="27"/>
    </row>
    <row r="864" spans="1:122" s="39" customFormat="1" x14ac:dyDescent="0.25">
      <c r="A864" s="97"/>
      <c r="B864" s="71" t="s">
        <v>35</v>
      </c>
      <c r="C864" s="98"/>
      <c r="D864" s="103">
        <v>4</v>
      </c>
      <c r="E864" s="102">
        <v>4</v>
      </c>
      <c r="F864" s="99"/>
      <c r="G864" s="102"/>
      <c r="H864" s="103"/>
      <c r="I864" s="99"/>
      <c r="J864" s="90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27"/>
      <c r="AQ864" s="27"/>
      <c r="AR864" s="27"/>
      <c r="AS864" s="27"/>
      <c r="AT864" s="27"/>
      <c r="AU864" s="27"/>
      <c r="AV864" s="27"/>
      <c r="AW864" s="27"/>
      <c r="AX864" s="27"/>
      <c r="AY864" s="27"/>
      <c r="AZ864" s="27"/>
      <c r="BA864" s="27"/>
      <c r="BB864" s="27"/>
      <c r="BC864" s="27"/>
      <c r="BD864" s="27"/>
      <c r="BE864" s="27"/>
      <c r="BF864" s="27"/>
      <c r="BG864" s="27"/>
      <c r="BH864" s="27"/>
      <c r="BI864" s="27"/>
      <c r="BJ864" s="27"/>
      <c r="BK864" s="27"/>
      <c r="BL864" s="27"/>
      <c r="BM864" s="27"/>
      <c r="BN864" s="27"/>
      <c r="BO864" s="27"/>
      <c r="BP864" s="27"/>
      <c r="BQ864" s="27"/>
      <c r="BR864" s="27"/>
      <c r="BS864" s="27"/>
      <c r="BT864" s="27"/>
      <c r="BU864" s="27"/>
      <c r="BV864" s="27"/>
      <c r="BW864" s="27"/>
      <c r="BX864" s="27"/>
      <c r="BY864" s="27"/>
      <c r="BZ864" s="27"/>
      <c r="CA864" s="27"/>
      <c r="CB864" s="27"/>
      <c r="CC864" s="27"/>
      <c r="CD864" s="27"/>
      <c r="CE864" s="27"/>
      <c r="CF864" s="27"/>
      <c r="CG864" s="27"/>
      <c r="CH864" s="27"/>
      <c r="CI864" s="27"/>
      <c r="CJ864" s="27"/>
      <c r="CK864" s="27"/>
      <c r="CL864" s="27"/>
      <c r="CM864" s="27"/>
      <c r="CN864" s="27"/>
      <c r="CO864" s="27"/>
      <c r="CP864" s="27"/>
      <c r="CQ864" s="27"/>
      <c r="CR864" s="27"/>
      <c r="CS864" s="27"/>
      <c r="CT864" s="27"/>
      <c r="CU864" s="27"/>
      <c r="CV864" s="27"/>
      <c r="CW864" s="27"/>
      <c r="CX864" s="27"/>
      <c r="CY864" s="27"/>
      <c r="CZ864" s="27"/>
      <c r="DA864" s="27"/>
      <c r="DB864" s="27"/>
      <c r="DC864" s="27"/>
      <c r="DD864" s="27"/>
      <c r="DE864" s="27"/>
      <c r="DF864" s="27"/>
      <c r="DG864" s="27"/>
      <c r="DH864" s="27"/>
      <c r="DI864" s="27"/>
      <c r="DJ864" s="27"/>
      <c r="DK864" s="27"/>
      <c r="DL864" s="27"/>
      <c r="DM864" s="27"/>
      <c r="DN864" s="27"/>
      <c r="DO864" s="27"/>
      <c r="DP864" s="27"/>
      <c r="DQ864" s="27"/>
      <c r="DR864" s="27"/>
    </row>
    <row r="865" spans="1:169" s="39" customFormat="1" x14ac:dyDescent="0.25">
      <c r="A865" s="97"/>
      <c r="B865" s="71" t="s">
        <v>19</v>
      </c>
      <c r="C865" s="98"/>
      <c r="D865" s="103">
        <v>1</v>
      </c>
      <c r="E865" s="102">
        <v>1</v>
      </c>
      <c r="F865" s="99"/>
      <c r="G865" s="102"/>
      <c r="H865" s="103"/>
      <c r="I865" s="99"/>
      <c r="J865" s="90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27"/>
      <c r="AQ865" s="27"/>
      <c r="AR865" s="27"/>
      <c r="AS865" s="27"/>
      <c r="AT865" s="27"/>
      <c r="AU865" s="27"/>
      <c r="AV865" s="27"/>
      <c r="AW865" s="27"/>
      <c r="AX865" s="27"/>
      <c r="AY865" s="27"/>
      <c r="AZ865" s="27"/>
      <c r="BA865" s="27"/>
      <c r="BB865" s="27"/>
      <c r="BC865" s="27"/>
      <c r="BD865" s="27"/>
      <c r="BE865" s="27"/>
      <c r="BF865" s="27"/>
      <c r="BG865" s="27"/>
      <c r="BH865" s="27"/>
      <c r="BI865" s="27"/>
      <c r="BJ865" s="27"/>
      <c r="BK865" s="27"/>
      <c r="BL865" s="27"/>
      <c r="BM865" s="27"/>
      <c r="BN865" s="27"/>
      <c r="BO865" s="27"/>
      <c r="BP865" s="27"/>
      <c r="BQ865" s="27"/>
      <c r="BR865" s="27"/>
      <c r="BS865" s="27"/>
      <c r="BT865" s="27"/>
      <c r="BU865" s="27"/>
      <c r="BV865" s="27"/>
      <c r="BW865" s="27"/>
      <c r="BX865" s="27"/>
      <c r="BY865" s="27"/>
      <c r="BZ865" s="27"/>
      <c r="CA865" s="27"/>
      <c r="CB865" s="27"/>
      <c r="CC865" s="27"/>
      <c r="CD865" s="27"/>
      <c r="CE865" s="27"/>
      <c r="CF865" s="27"/>
      <c r="CG865" s="27"/>
      <c r="CH865" s="27"/>
      <c r="CI865" s="27"/>
      <c r="CJ865" s="27"/>
      <c r="CK865" s="27"/>
      <c r="CL865" s="27"/>
      <c r="CM865" s="27"/>
      <c r="CN865" s="27"/>
      <c r="CO865" s="27"/>
      <c r="CP865" s="27"/>
      <c r="CQ865" s="27"/>
      <c r="CR865" s="27"/>
      <c r="CS865" s="27"/>
      <c r="CT865" s="27"/>
      <c r="CU865" s="27"/>
      <c r="CV865" s="27"/>
      <c r="CW865" s="27"/>
      <c r="CX865" s="27"/>
      <c r="CY865" s="27"/>
      <c r="CZ865" s="27"/>
      <c r="DA865" s="27"/>
      <c r="DB865" s="27"/>
      <c r="DC865" s="27"/>
      <c r="DD865" s="27"/>
      <c r="DE865" s="27"/>
      <c r="DF865" s="27"/>
      <c r="DG865" s="27"/>
      <c r="DH865" s="27"/>
      <c r="DI865" s="27"/>
      <c r="DJ865" s="27"/>
      <c r="DK865" s="27"/>
      <c r="DL865" s="27"/>
      <c r="DM865" s="27"/>
      <c r="DN865" s="27"/>
      <c r="DO865" s="27"/>
      <c r="DP865" s="27"/>
      <c r="DQ865" s="27"/>
      <c r="DR865" s="27"/>
    </row>
    <row r="866" spans="1:169" s="39" customFormat="1" x14ac:dyDescent="0.25">
      <c r="A866" s="97"/>
      <c r="B866" s="71" t="s">
        <v>122</v>
      </c>
      <c r="C866" s="98"/>
      <c r="D866" s="103">
        <v>152</v>
      </c>
      <c r="E866" s="102">
        <v>152</v>
      </c>
      <c r="F866" s="99"/>
      <c r="G866" s="102"/>
      <c r="H866" s="103"/>
      <c r="I866" s="99"/>
      <c r="J866" s="90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27"/>
      <c r="AQ866" s="27"/>
      <c r="AR866" s="27"/>
      <c r="AS866" s="27"/>
      <c r="AT866" s="27"/>
      <c r="AU866" s="27"/>
      <c r="AV866" s="27"/>
      <c r="AW866" s="27"/>
      <c r="AX866" s="27"/>
      <c r="AY866" s="27"/>
      <c r="AZ866" s="27"/>
      <c r="BA866" s="27"/>
      <c r="BB866" s="27"/>
      <c r="BC866" s="27"/>
      <c r="BD866" s="27"/>
      <c r="BE866" s="27"/>
      <c r="BF866" s="27"/>
      <c r="BG866" s="27"/>
      <c r="BH866" s="27"/>
      <c r="BI866" s="27"/>
      <c r="BJ866" s="27"/>
      <c r="BK866" s="27"/>
      <c r="BL866" s="27"/>
      <c r="BM866" s="27"/>
      <c r="BN866" s="27"/>
      <c r="BO866" s="27"/>
      <c r="BP866" s="27"/>
      <c r="BQ866" s="27"/>
      <c r="BR866" s="27"/>
      <c r="BS866" s="27"/>
      <c r="BT866" s="27"/>
      <c r="BU866" s="27"/>
      <c r="BV866" s="27"/>
      <c r="BW866" s="27"/>
      <c r="BX866" s="27"/>
      <c r="BY866" s="27"/>
      <c r="BZ866" s="27"/>
      <c r="CA866" s="27"/>
      <c r="CB866" s="27"/>
      <c r="CC866" s="27"/>
      <c r="CD866" s="27"/>
      <c r="CE866" s="27"/>
      <c r="CF866" s="27"/>
      <c r="CG866" s="27"/>
      <c r="CH866" s="27"/>
      <c r="CI866" s="27"/>
      <c r="CJ866" s="27"/>
      <c r="CK866" s="27"/>
      <c r="CL866" s="27"/>
      <c r="CM866" s="27"/>
      <c r="CN866" s="27"/>
      <c r="CO866" s="27"/>
      <c r="CP866" s="27"/>
      <c r="CQ866" s="27"/>
      <c r="CR866" s="27"/>
      <c r="CS866" s="27"/>
      <c r="CT866" s="27"/>
      <c r="CU866" s="27"/>
      <c r="CV866" s="27"/>
      <c r="CW866" s="27"/>
      <c r="CX866" s="27"/>
      <c r="CY866" s="27"/>
      <c r="CZ866" s="27"/>
      <c r="DA866" s="27"/>
      <c r="DB866" s="27"/>
      <c r="DC866" s="27"/>
      <c r="DD866" s="27"/>
      <c r="DE866" s="27"/>
      <c r="DF866" s="27"/>
      <c r="DG866" s="27"/>
      <c r="DH866" s="27"/>
      <c r="DI866" s="27"/>
      <c r="DJ866" s="27"/>
      <c r="DK866" s="27"/>
      <c r="DL866" s="27"/>
      <c r="DM866" s="27"/>
      <c r="DN866" s="27"/>
      <c r="DO866" s="27"/>
      <c r="DP866" s="27"/>
      <c r="DQ866" s="27"/>
      <c r="DR866" s="27"/>
    </row>
    <row r="867" spans="1:169" s="39" customFormat="1" x14ac:dyDescent="0.25">
      <c r="A867" s="97"/>
      <c r="B867" s="71" t="s">
        <v>37</v>
      </c>
      <c r="C867" s="98"/>
      <c r="D867" s="103">
        <v>6</v>
      </c>
      <c r="E867" s="102">
        <v>6</v>
      </c>
      <c r="F867" s="99"/>
      <c r="G867" s="102"/>
      <c r="H867" s="103"/>
      <c r="I867" s="99"/>
      <c r="J867" s="90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27"/>
      <c r="AQ867" s="27"/>
      <c r="AR867" s="27"/>
      <c r="AS867" s="27"/>
      <c r="AT867" s="27"/>
      <c r="AU867" s="27"/>
      <c r="AV867" s="27"/>
      <c r="AW867" s="27"/>
      <c r="AX867" s="27"/>
      <c r="AY867" s="27"/>
      <c r="AZ867" s="27"/>
      <c r="BA867" s="27"/>
      <c r="BB867" s="27"/>
      <c r="BC867" s="27"/>
      <c r="BD867" s="27"/>
      <c r="BE867" s="27"/>
      <c r="BF867" s="27"/>
      <c r="BG867" s="27"/>
      <c r="BH867" s="27"/>
      <c r="BI867" s="27"/>
      <c r="BJ867" s="27"/>
      <c r="BK867" s="27"/>
      <c r="BL867" s="27"/>
      <c r="BM867" s="27"/>
      <c r="BN867" s="27"/>
      <c r="BO867" s="27"/>
      <c r="BP867" s="27"/>
      <c r="BQ867" s="27"/>
      <c r="BR867" s="27"/>
      <c r="BS867" s="27"/>
      <c r="BT867" s="27"/>
      <c r="BU867" s="27"/>
      <c r="BV867" s="27"/>
      <c r="BW867" s="27"/>
      <c r="BX867" s="27"/>
      <c r="BY867" s="27"/>
      <c r="BZ867" s="27"/>
      <c r="CA867" s="27"/>
      <c r="CB867" s="27"/>
      <c r="CC867" s="27"/>
      <c r="CD867" s="27"/>
      <c r="CE867" s="27"/>
      <c r="CF867" s="27"/>
      <c r="CG867" s="27"/>
      <c r="CH867" s="27"/>
      <c r="CI867" s="27"/>
      <c r="CJ867" s="27"/>
      <c r="CK867" s="27"/>
      <c r="CL867" s="27"/>
      <c r="CM867" s="27"/>
      <c r="CN867" s="27"/>
      <c r="CO867" s="27"/>
      <c r="CP867" s="27"/>
      <c r="CQ867" s="27"/>
      <c r="CR867" s="27"/>
      <c r="CS867" s="27"/>
      <c r="CT867" s="27"/>
      <c r="CU867" s="27"/>
      <c r="CV867" s="27"/>
      <c r="CW867" s="27"/>
      <c r="CX867" s="27"/>
      <c r="CY867" s="27"/>
      <c r="CZ867" s="27"/>
      <c r="DA867" s="27"/>
      <c r="DB867" s="27"/>
      <c r="DC867" s="27"/>
      <c r="DD867" s="27"/>
      <c r="DE867" s="27"/>
      <c r="DF867" s="27"/>
      <c r="DG867" s="27"/>
      <c r="DH867" s="27"/>
      <c r="DI867" s="27"/>
      <c r="DJ867" s="27"/>
      <c r="DK867" s="27"/>
      <c r="DL867" s="27"/>
      <c r="DM867" s="27"/>
      <c r="DN867" s="27"/>
      <c r="DO867" s="27"/>
      <c r="DP867" s="27"/>
      <c r="DQ867" s="27"/>
      <c r="DR867" s="27"/>
    </row>
    <row r="868" spans="1:169" s="59" customFormat="1" x14ac:dyDescent="0.25">
      <c r="A868" s="104" t="s">
        <v>405</v>
      </c>
      <c r="B868" s="71"/>
      <c r="C868" s="98" t="s">
        <v>267</v>
      </c>
      <c r="D868" s="103"/>
      <c r="E868" s="102"/>
      <c r="F868" s="103">
        <v>7.56</v>
      </c>
      <c r="G868" s="102">
        <v>5.7</v>
      </c>
      <c r="H868" s="103">
        <v>3</v>
      </c>
      <c r="I868" s="99">
        <v>130</v>
      </c>
      <c r="J868" s="90" t="s">
        <v>361</v>
      </c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7"/>
      <c r="AG868" s="57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  <c r="AY868" s="57"/>
      <c r="AZ868" s="57"/>
      <c r="BA868" s="57"/>
      <c r="BB868" s="57"/>
      <c r="BC868" s="57"/>
      <c r="BD868" s="57"/>
      <c r="BE868" s="57"/>
      <c r="BF868" s="57"/>
      <c r="BG868" s="57"/>
      <c r="BH868" s="57"/>
      <c r="BI868" s="57"/>
      <c r="BJ868" s="57"/>
      <c r="BK868" s="57"/>
      <c r="BL868" s="57"/>
      <c r="BM868" s="57"/>
      <c r="BN868" s="57"/>
      <c r="BO868" s="57"/>
      <c r="BP868" s="57"/>
      <c r="BQ868" s="57"/>
      <c r="BR868" s="57"/>
      <c r="BS868" s="57"/>
      <c r="BT868" s="57"/>
      <c r="BU868" s="57"/>
      <c r="BV868" s="57"/>
      <c r="BW868" s="57"/>
      <c r="BX868" s="57"/>
      <c r="BY868" s="57"/>
      <c r="BZ868" s="57"/>
      <c r="CA868" s="57"/>
      <c r="CB868" s="57"/>
      <c r="CC868" s="57"/>
      <c r="CD868" s="57"/>
      <c r="CE868" s="57"/>
      <c r="CF868" s="57"/>
      <c r="CG868" s="57"/>
      <c r="CH868" s="57"/>
      <c r="CI868" s="57"/>
      <c r="CJ868" s="57"/>
      <c r="CK868" s="57"/>
      <c r="CL868" s="57"/>
      <c r="CM868" s="57"/>
      <c r="CN868" s="57"/>
      <c r="CO868" s="57"/>
      <c r="CP868" s="57"/>
      <c r="CQ868" s="57"/>
      <c r="CR868" s="57"/>
      <c r="CS868" s="57"/>
      <c r="CT868" s="57"/>
      <c r="CU868" s="57"/>
      <c r="CV868" s="57"/>
      <c r="CW868" s="57"/>
      <c r="CX868" s="57"/>
      <c r="CY868" s="57"/>
      <c r="CZ868" s="57"/>
      <c r="DA868" s="57"/>
      <c r="DB868" s="57"/>
      <c r="DC868" s="57"/>
      <c r="DD868" s="57"/>
      <c r="DE868" s="57"/>
      <c r="DF868" s="57"/>
      <c r="DG868" s="57"/>
      <c r="DH868" s="57"/>
      <c r="DI868" s="56"/>
      <c r="DJ868" s="56"/>
      <c r="DK868" s="56"/>
      <c r="DL868" s="56"/>
      <c r="DM868" s="56"/>
      <c r="DN868" s="56"/>
      <c r="DO868" s="56"/>
      <c r="DP868" s="56"/>
      <c r="DQ868" s="56"/>
      <c r="DR868" s="56"/>
    </row>
    <row r="869" spans="1:169" s="59" customFormat="1" x14ac:dyDescent="0.25">
      <c r="A869" s="97"/>
      <c r="B869" s="189" t="s">
        <v>360</v>
      </c>
      <c r="C869" s="98"/>
      <c r="D869" s="103">
        <v>85.33</v>
      </c>
      <c r="E869" s="102">
        <v>64</v>
      </c>
      <c r="F869" s="103"/>
      <c r="G869" s="102"/>
      <c r="H869" s="103"/>
      <c r="I869" s="99"/>
      <c r="J869" s="6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7"/>
      <c r="AG869" s="57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  <c r="AY869" s="57"/>
      <c r="AZ869" s="57"/>
      <c r="BA869" s="57"/>
      <c r="BB869" s="57"/>
      <c r="BC869" s="57"/>
      <c r="BD869" s="57"/>
      <c r="BE869" s="57"/>
      <c r="BF869" s="57"/>
      <c r="BG869" s="57"/>
      <c r="BH869" s="57"/>
      <c r="BI869" s="57"/>
      <c r="BJ869" s="57"/>
      <c r="BK869" s="57"/>
      <c r="BL869" s="57"/>
      <c r="BM869" s="57"/>
      <c r="BN869" s="57"/>
      <c r="BO869" s="57"/>
      <c r="BP869" s="57"/>
      <c r="BQ869" s="57"/>
      <c r="BR869" s="57"/>
      <c r="BS869" s="57"/>
      <c r="BT869" s="57"/>
      <c r="BU869" s="57"/>
      <c r="BV869" s="57"/>
      <c r="BW869" s="57"/>
      <c r="BX869" s="57"/>
      <c r="BY869" s="57"/>
      <c r="BZ869" s="57"/>
      <c r="CA869" s="57"/>
      <c r="CB869" s="57"/>
      <c r="CC869" s="57"/>
      <c r="CD869" s="57"/>
      <c r="CE869" s="57"/>
      <c r="CF869" s="57"/>
      <c r="CG869" s="57"/>
      <c r="CH869" s="57"/>
      <c r="CI869" s="57"/>
      <c r="CJ869" s="57"/>
      <c r="CK869" s="57"/>
      <c r="CL869" s="57"/>
      <c r="CM869" s="57"/>
      <c r="CN869" s="57"/>
      <c r="CO869" s="57"/>
      <c r="CP869" s="57"/>
      <c r="CQ869" s="57"/>
      <c r="CR869" s="57"/>
      <c r="CS869" s="57"/>
      <c r="CT869" s="57"/>
      <c r="CU869" s="57"/>
      <c r="CV869" s="57"/>
      <c r="CW869" s="57"/>
      <c r="CX869" s="57"/>
      <c r="CY869" s="57"/>
      <c r="CZ869" s="57"/>
      <c r="DA869" s="57"/>
      <c r="DB869" s="57"/>
      <c r="DC869" s="57"/>
      <c r="DD869" s="57"/>
      <c r="DE869" s="57"/>
      <c r="DF869" s="57"/>
      <c r="DG869" s="57"/>
      <c r="DH869" s="57"/>
      <c r="DI869" s="56"/>
      <c r="DJ869" s="56"/>
      <c r="DK869" s="56"/>
      <c r="DL869" s="56"/>
      <c r="DM869" s="56"/>
      <c r="DN869" s="56"/>
      <c r="DO869" s="56"/>
      <c r="DP869" s="56"/>
      <c r="DQ869" s="56"/>
      <c r="DR869" s="56"/>
    </row>
    <row r="870" spans="1:169" s="59" customFormat="1" x14ac:dyDescent="0.25">
      <c r="A870" s="97"/>
      <c r="B870" s="71" t="s">
        <v>35</v>
      </c>
      <c r="C870" s="98"/>
      <c r="D870" s="103">
        <v>6</v>
      </c>
      <c r="E870" s="102">
        <v>6</v>
      </c>
      <c r="F870" s="103"/>
      <c r="G870" s="102"/>
      <c r="H870" s="103"/>
      <c r="I870" s="99"/>
      <c r="J870" s="90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56"/>
      <c r="BM870" s="56"/>
      <c r="BN870" s="56"/>
      <c r="BO870" s="56"/>
      <c r="BP870" s="56"/>
      <c r="BQ870" s="56"/>
      <c r="BR870" s="56"/>
      <c r="BS870" s="56"/>
      <c r="BT870" s="56"/>
      <c r="BU870" s="56"/>
      <c r="BV870" s="56"/>
      <c r="BW870" s="56"/>
      <c r="BX870" s="56"/>
      <c r="BY870" s="56"/>
      <c r="BZ870" s="56"/>
      <c r="CA870" s="56"/>
      <c r="CB870" s="56"/>
      <c r="CC870" s="56"/>
      <c r="CD870" s="56"/>
      <c r="CE870" s="56"/>
      <c r="CF870" s="56"/>
      <c r="CG870" s="56"/>
      <c r="CH870" s="56"/>
      <c r="CI870" s="56"/>
      <c r="CJ870" s="56"/>
      <c r="CK870" s="56"/>
      <c r="CL870" s="56"/>
      <c r="CM870" s="56"/>
      <c r="CN870" s="56"/>
      <c r="CO870" s="56"/>
      <c r="CP870" s="56"/>
      <c r="CQ870" s="56"/>
      <c r="CR870" s="56"/>
      <c r="CS870" s="56"/>
      <c r="CT870" s="56"/>
      <c r="CU870" s="56"/>
      <c r="CV870" s="56"/>
      <c r="CW870" s="56"/>
      <c r="CX870" s="56"/>
      <c r="CY870" s="56"/>
      <c r="CZ870" s="56"/>
      <c r="DA870" s="56"/>
      <c r="DB870" s="56"/>
      <c r="DC870" s="56"/>
      <c r="DD870" s="56"/>
      <c r="DE870" s="56"/>
      <c r="DF870" s="56"/>
      <c r="DG870" s="56"/>
      <c r="DH870" s="56"/>
      <c r="DI870" s="56"/>
      <c r="DJ870" s="56"/>
      <c r="DK870" s="56"/>
      <c r="DL870" s="56"/>
      <c r="DM870" s="56"/>
      <c r="DN870" s="56"/>
      <c r="DO870" s="56"/>
      <c r="DP870" s="56"/>
      <c r="DQ870" s="56"/>
      <c r="DR870" s="56"/>
    </row>
    <row r="871" spans="1:169" s="59" customFormat="1" x14ac:dyDescent="0.25">
      <c r="A871" s="97"/>
      <c r="B871" s="71" t="s">
        <v>45</v>
      </c>
      <c r="C871" s="98"/>
      <c r="D871" s="103">
        <v>3</v>
      </c>
      <c r="E871" s="102">
        <v>3</v>
      </c>
      <c r="F871" s="103"/>
      <c r="G871" s="102"/>
      <c r="H871" s="103"/>
      <c r="I871" s="99"/>
      <c r="J871" s="90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56"/>
      <c r="BI871" s="56"/>
      <c r="BJ871" s="56"/>
      <c r="BK871" s="56"/>
      <c r="BL871" s="56"/>
      <c r="BM871" s="56"/>
      <c r="BN871" s="56"/>
      <c r="BO871" s="56"/>
      <c r="BP871" s="56"/>
      <c r="BQ871" s="56"/>
      <c r="BR871" s="56"/>
      <c r="BS871" s="56"/>
      <c r="BT871" s="56"/>
      <c r="BU871" s="56"/>
      <c r="BV871" s="56"/>
      <c r="BW871" s="56"/>
      <c r="BX871" s="56"/>
      <c r="BY871" s="56"/>
      <c r="BZ871" s="56"/>
      <c r="CA871" s="56"/>
      <c r="CB871" s="56"/>
      <c r="CC871" s="56"/>
      <c r="CD871" s="56"/>
      <c r="CE871" s="56"/>
      <c r="CF871" s="56"/>
      <c r="CG871" s="56"/>
      <c r="CH871" s="56"/>
      <c r="CI871" s="56"/>
      <c r="CJ871" s="56"/>
      <c r="CK871" s="56"/>
      <c r="CL871" s="56"/>
      <c r="CM871" s="56"/>
      <c r="CN871" s="56"/>
      <c r="CO871" s="56"/>
      <c r="CP871" s="56"/>
      <c r="CQ871" s="56"/>
      <c r="CR871" s="56"/>
      <c r="CS871" s="56"/>
      <c r="CT871" s="56"/>
      <c r="CU871" s="56"/>
      <c r="CV871" s="56"/>
      <c r="CW871" s="56"/>
      <c r="CX871" s="56"/>
      <c r="CY871" s="56"/>
      <c r="CZ871" s="56"/>
      <c r="DA871" s="56"/>
      <c r="DB871" s="56"/>
      <c r="DC871" s="56"/>
      <c r="DD871" s="56"/>
      <c r="DE871" s="56"/>
      <c r="DF871" s="56"/>
      <c r="DG871" s="56"/>
      <c r="DH871" s="56"/>
      <c r="DI871" s="56"/>
      <c r="DJ871" s="56"/>
      <c r="DK871" s="56"/>
      <c r="DL871" s="56"/>
      <c r="DM871" s="56"/>
      <c r="DN871" s="56"/>
      <c r="DO871" s="56"/>
      <c r="DP871" s="56"/>
      <c r="DQ871" s="56"/>
      <c r="DR871" s="56"/>
    </row>
    <row r="872" spans="1:169" s="59" customFormat="1" x14ac:dyDescent="0.25">
      <c r="A872" s="97"/>
      <c r="B872" s="71" t="s">
        <v>33</v>
      </c>
      <c r="C872" s="98"/>
      <c r="D872" s="103">
        <v>5.32</v>
      </c>
      <c r="E872" s="102">
        <v>4</v>
      </c>
      <c r="F872" s="103"/>
      <c r="G872" s="102"/>
      <c r="H872" s="103"/>
      <c r="I872" s="99"/>
      <c r="J872" s="90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  <c r="AW872" s="56"/>
      <c r="AX872" s="56"/>
      <c r="AY872" s="56"/>
      <c r="AZ872" s="56"/>
      <c r="BA872" s="56"/>
      <c r="BB872" s="56"/>
      <c r="BC872" s="56"/>
      <c r="BD872" s="56"/>
      <c r="BE872" s="56"/>
      <c r="BF872" s="56"/>
      <c r="BG872" s="56"/>
      <c r="BH872" s="56"/>
      <c r="BI872" s="56"/>
      <c r="BJ872" s="56"/>
      <c r="BK872" s="56"/>
      <c r="BL872" s="56"/>
      <c r="BM872" s="56"/>
      <c r="BN872" s="56"/>
      <c r="BO872" s="56"/>
      <c r="BP872" s="56"/>
      <c r="BQ872" s="56"/>
      <c r="BR872" s="56"/>
      <c r="BS872" s="56"/>
      <c r="BT872" s="56"/>
      <c r="BU872" s="56"/>
      <c r="BV872" s="56"/>
      <c r="BW872" s="56"/>
      <c r="BX872" s="56"/>
      <c r="BY872" s="56"/>
      <c r="BZ872" s="56"/>
      <c r="CA872" s="56"/>
      <c r="CB872" s="56"/>
      <c r="CC872" s="56"/>
      <c r="CD872" s="56"/>
      <c r="CE872" s="56"/>
      <c r="CF872" s="56"/>
      <c r="CG872" s="56"/>
      <c r="CH872" s="56"/>
      <c r="CI872" s="56"/>
      <c r="CJ872" s="56"/>
      <c r="CK872" s="56"/>
      <c r="CL872" s="56"/>
      <c r="CM872" s="56"/>
      <c r="CN872" s="56"/>
      <c r="CO872" s="56"/>
      <c r="CP872" s="56"/>
      <c r="CQ872" s="56"/>
      <c r="CR872" s="56"/>
      <c r="CS872" s="56"/>
      <c r="CT872" s="56"/>
      <c r="CU872" s="56"/>
      <c r="CV872" s="56"/>
      <c r="CW872" s="56"/>
      <c r="CX872" s="56"/>
      <c r="CY872" s="56"/>
      <c r="CZ872" s="56"/>
      <c r="DA872" s="56"/>
      <c r="DB872" s="56"/>
      <c r="DC872" s="56"/>
      <c r="DD872" s="56"/>
      <c r="DE872" s="56"/>
      <c r="DF872" s="56"/>
      <c r="DG872" s="56"/>
      <c r="DH872" s="56"/>
      <c r="DI872" s="56"/>
      <c r="DJ872" s="56"/>
      <c r="DK872" s="56"/>
      <c r="DL872" s="56"/>
      <c r="DM872" s="56"/>
      <c r="DN872" s="56"/>
      <c r="DO872" s="56"/>
      <c r="DP872" s="56"/>
      <c r="DQ872" s="56"/>
      <c r="DR872" s="56"/>
    </row>
    <row r="873" spans="1:169" s="59" customFormat="1" x14ac:dyDescent="0.25">
      <c r="A873" s="97"/>
      <c r="B873" s="71" t="s">
        <v>34</v>
      </c>
      <c r="C873" s="98"/>
      <c r="D873" s="103">
        <v>1.2</v>
      </c>
      <c r="E873" s="102">
        <v>1</v>
      </c>
      <c r="F873" s="103"/>
      <c r="G873" s="102"/>
      <c r="H873" s="103"/>
      <c r="I873" s="99"/>
      <c r="J873" s="90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  <c r="AW873" s="56"/>
      <c r="AX873" s="56"/>
      <c r="AY873" s="56"/>
      <c r="AZ873" s="56"/>
      <c r="BA873" s="56"/>
      <c r="BB873" s="56"/>
      <c r="BC873" s="56"/>
      <c r="BD873" s="56"/>
      <c r="BE873" s="56"/>
      <c r="BF873" s="56"/>
      <c r="BG873" s="56"/>
      <c r="BH873" s="56"/>
      <c r="BI873" s="56"/>
      <c r="BJ873" s="56"/>
      <c r="BK873" s="56"/>
      <c r="BL873" s="56"/>
      <c r="BM873" s="56"/>
      <c r="BN873" s="56"/>
      <c r="BO873" s="56"/>
      <c r="BP873" s="56"/>
      <c r="BQ873" s="56"/>
      <c r="BR873" s="56"/>
      <c r="BS873" s="56"/>
      <c r="BT873" s="56"/>
      <c r="BU873" s="56"/>
      <c r="BV873" s="56"/>
      <c r="BW873" s="56"/>
      <c r="BX873" s="56"/>
      <c r="BY873" s="56"/>
      <c r="BZ873" s="56"/>
      <c r="CA873" s="56"/>
      <c r="CB873" s="56"/>
      <c r="CC873" s="56"/>
      <c r="CD873" s="56"/>
      <c r="CE873" s="56"/>
      <c r="CF873" s="56"/>
      <c r="CG873" s="56"/>
      <c r="CH873" s="56"/>
      <c r="CI873" s="56"/>
      <c r="CJ873" s="56"/>
      <c r="CK873" s="56"/>
      <c r="CL873" s="56"/>
      <c r="CM873" s="56"/>
      <c r="CN873" s="56"/>
      <c r="CO873" s="56"/>
      <c r="CP873" s="56"/>
      <c r="CQ873" s="56"/>
      <c r="CR873" s="56"/>
      <c r="CS873" s="56"/>
      <c r="CT873" s="56"/>
      <c r="CU873" s="56"/>
      <c r="CV873" s="56"/>
      <c r="CW873" s="56"/>
      <c r="CX873" s="56"/>
      <c r="CY873" s="56"/>
      <c r="CZ873" s="56"/>
      <c r="DA873" s="56"/>
      <c r="DB873" s="56"/>
      <c r="DC873" s="56"/>
      <c r="DD873" s="56"/>
      <c r="DE873" s="56"/>
      <c r="DF873" s="56"/>
      <c r="DG873" s="56"/>
      <c r="DH873" s="56"/>
      <c r="DI873" s="56"/>
      <c r="DJ873" s="56"/>
      <c r="DK873" s="56"/>
      <c r="DL873" s="56"/>
      <c r="DM873" s="56"/>
      <c r="DN873" s="56"/>
      <c r="DO873" s="56"/>
      <c r="DP873" s="56"/>
      <c r="DQ873" s="56"/>
      <c r="DR873" s="56"/>
    </row>
    <row r="874" spans="1:169" s="59" customFormat="1" x14ac:dyDescent="0.25">
      <c r="A874" s="97"/>
      <c r="B874" s="71" t="s">
        <v>44</v>
      </c>
      <c r="C874" s="98"/>
      <c r="D874" s="103">
        <v>2</v>
      </c>
      <c r="E874" s="102">
        <v>2</v>
      </c>
      <c r="F874" s="103"/>
      <c r="G874" s="102"/>
      <c r="H874" s="103"/>
      <c r="I874" s="99"/>
      <c r="J874" s="90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  <c r="AW874" s="56"/>
      <c r="AX874" s="56"/>
      <c r="AY874" s="56"/>
      <c r="AZ874" s="56"/>
      <c r="BA874" s="56"/>
      <c r="BB874" s="56"/>
      <c r="BC874" s="56"/>
      <c r="BD874" s="56"/>
      <c r="BE874" s="56"/>
      <c r="BF874" s="56"/>
      <c r="BG874" s="56"/>
      <c r="BH874" s="56"/>
      <c r="BI874" s="56"/>
      <c r="BJ874" s="56"/>
      <c r="BK874" s="56"/>
      <c r="BL874" s="56"/>
      <c r="BM874" s="56"/>
      <c r="BN874" s="56"/>
      <c r="BO874" s="56"/>
      <c r="BP874" s="56"/>
      <c r="BQ874" s="56"/>
      <c r="BR874" s="56"/>
      <c r="BS874" s="56"/>
      <c r="BT874" s="56"/>
      <c r="BU874" s="56"/>
      <c r="BV874" s="56"/>
      <c r="BW874" s="56"/>
      <c r="BX874" s="56"/>
      <c r="BY874" s="56"/>
      <c r="BZ874" s="56"/>
      <c r="CA874" s="56"/>
      <c r="CB874" s="56"/>
      <c r="CC874" s="56"/>
      <c r="CD874" s="56"/>
      <c r="CE874" s="56"/>
      <c r="CF874" s="56"/>
      <c r="CG874" s="56"/>
      <c r="CH874" s="56"/>
      <c r="CI874" s="56"/>
      <c r="CJ874" s="56"/>
      <c r="CK874" s="56"/>
      <c r="CL874" s="56"/>
      <c r="CM874" s="56"/>
      <c r="CN874" s="56"/>
      <c r="CO874" s="56"/>
      <c r="CP874" s="56"/>
      <c r="CQ874" s="56"/>
      <c r="CR874" s="56"/>
      <c r="CS874" s="56"/>
      <c r="CT874" s="56"/>
      <c r="CU874" s="56"/>
      <c r="CV874" s="56"/>
      <c r="CW874" s="56"/>
      <c r="CX874" s="56"/>
      <c r="CY874" s="56"/>
      <c r="CZ874" s="56"/>
      <c r="DA874" s="56"/>
      <c r="DB874" s="56"/>
      <c r="DC874" s="56"/>
      <c r="DD874" s="56"/>
      <c r="DE874" s="56"/>
      <c r="DF874" s="56"/>
      <c r="DG874" s="56"/>
      <c r="DH874" s="56"/>
      <c r="DI874" s="56"/>
      <c r="DJ874" s="56"/>
      <c r="DK874" s="56"/>
      <c r="DL874" s="56"/>
      <c r="DM874" s="56"/>
      <c r="DN874" s="56"/>
      <c r="DO874" s="56"/>
      <c r="DP874" s="56"/>
      <c r="DQ874" s="56"/>
      <c r="DR874" s="56"/>
    </row>
    <row r="875" spans="1:169" s="59" customFormat="1" x14ac:dyDescent="0.25">
      <c r="A875" s="97"/>
      <c r="B875" s="71" t="s">
        <v>18</v>
      </c>
      <c r="C875" s="98"/>
      <c r="D875" s="103">
        <v>0.45</v>
      </c>
      <c r="E875" s="102">
        <v>0.45</v>
      </c>
      <c r="F875" s="103"/>
      <c r="G875" s="102"/>
      <c r="H875" s="103"/>
      <c r="I875" s="99"/>
      <c r="J875" s="90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  <c r="AW875" s="56"/>
      <c r="AX875" s="56"/>
      <c r="AY875" s="56"/>
      <c r="AZ875" s="56"/>
      <c r="BA875" s="56"/>
      <c r="BB875" s="56"/>
      <c r="BC875" s="56"/>
      <c r="BD875" s="56"/>
      <c r="BE875" s="56"/>
      <c r="BF875" s="56"/>
      <c r="BG875" s="56"/>
      <c r="BH875" s="56"/>
      <c r="BI875" s="56"/>
      <c r="BJ875" s="56"/>
      <c r="BK875" s="56"/>
      <c r="BL875" s="56"/>
      <c r="BM875" s="56"/>
      <c r="BN875" s="56"/>
      <c r="BO875" s="56"/>
      <c r="BP875" s="56"/>
      <c r="BQ875" s="56"/>
      <c r="BR875" s="56"/>
      <c r="BS875" s="56"/>
      <c r="BT875" s="56"/>
      <c r="BU875" s="56"/>
      <c r="BV875" s="56"/>
      <c r="BW875" s="56"/>
      <c r="BX875" s="56"/>
      <c r="BY875" s="56"/>
      <c r="BZ875" s="56"/>
      <c r="CA875" s="56"/>
      <c r="CB875" s="56"/>
      <c r="CC875" s="56"/>
      <c r="CD875" s="56"/>
      <c r="CE875" s="56"/>
      <c r="CF875" s="56"/>
      <c r="CG875" s="56"/>
      <c r="CH875" s="56"/>
      <c r="CI875" s="56"/>
      <c r="CJ875" s="56"/>
      <c r="CK875" s="56"/>
      <c r="CL875" s="56"/>
      <c r="CM875" s="56"/>
      <c r="CN875" s="56"/>
      <c r="CO875" s="56"/>
      <c r="CP875" s="56"/>
      <c r="CQ875" s="56"/>
      <c r="CR875" s="56"/>
      <c r="CS875" s="56"/>
      <c r="CT875" s="56"/>
      <c r="CU875" s="56"/>
      <c r="CV875" s="56"/>
      <c r="CW875" s="56"/>
      <c r="CX875" s="56"/>
      <c r="CY875" s="56"/>
      <c r="CZ875" s="56"/>
      <c r="DA875" s="56"/>
      <c r="DB875" s="56"/>
      <c r="DC875" s="56"/>
      <c r="DD875" s="56"/>
      <c r="DE875" s="56"/>
      <c r="DF875" s="56"/>
      <c r="DG875" s="56"/>
      <c r="DH875" s="56"/>
      <c r="DI875" s="56"/>
      <c r="DJ875" s="56"/>
      <c r="DK875" s="56"/>
      <c r="DL875" s="56"/>
      <c r="DM875" s="56"/>
      <c r="DN875" s="56"/>
      <c r="DO875" s="56"/>
      <c r="DP875" s="56"/>
      <c r="DQ875" s="56"/>
      <c r="DR875" s="56"/>
    </row>
    <row r="876" spans="1:169" s="59" customFormat="1" x14ac:dyDescent="0.25">
      <c r="A876" s="97"/>
      <c r="B876" s="71" t="s">
        <v>19</v>
      </c>
      <c r="C876" s="98"/>
      <c r="D876" s="103">
        <v>1</v>
      </c>
      <c r="E876" s="102">
        <v>1</v>
      </c>
      <c r="F876" s="103"/>
      <c r="G876" s="102"/>
      <c r="H876" s="103"/>
      <c r="I876" s="99"/>
      <c r="J876" s="90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  <c r="AW876" s="56"/>
      <c r="AX876" s="56"/>
      <c r="AY876" s="56"/>
      <c r="AZ876" s="56"/>
      <c r="BA876" s="56"/>
      <c r="BB876" s="56"/>
      <c r="BC876" s="56"/>
      <c r="BD876" s="56"/>
      <c r="BE876" s="56"/>
      <c r="BF876" s="56"/>
      <c r="BG876" s="56"/>
      <c r="BH876" s="56"/>
      <c r="BI876" s="56"/>
      <c r="BJ876" s="56"/>
      <c r="BK876" s="56"/>
      <c r="BL876" s="56"/>
      <c r="BM876" s="56"/>
      <c r="BN876" s="56"/>
      <c r="BO876" s="56"/>
      <c r="BP876" s="56"/>
      <c r="BQ876" s="56"/>
      <c r="BR876" s="56"/>
      <c r="BS876" s="56"/>
      <c r="BT876" s="56"/>
      <c r="BU876" s="56"/>
      <c r="BV876" s="56"/>
      <c r="BW876" s="56"/>
      <c r="BX876" s="56"/>
      <c r="BY876" s="56"/>
      <c r="BZ876" s="56"/>
      <c r="CA876" s="56"/>
      <c r="CB876" s="56"/>
      <c r="CC876" s="56"/>
      <c r="CD876" s="56"/>
      <c r="CE876" s="56"/>
      <c r="CF876" s="56"/>
      <c r="CG876" s="56"/>
      <c r="CH876" s="56"/>
      <c r="CI876" s="56"/>
      <c r="CJ876" s="56"/>
      <c r="CK876" s="56"/>
      <c r="CL876" s="56"/>
      <c r="CM876" s="56"/>
      <c r="CN876" s="56"/>
      <c r="CO876" s="56"/>
      <c r="CP876" s="56"/>
      <c r="CQ876" s="56"/>
      <c r="CR876" s="56"/>
      <c r="CS876" s="56"/>
      <c r="CT876" s="56"/>
      <c r="CU876" s="56"/>
      <c r="CV876" s="56"/>
      <c r="CW876" s="56"/>
      <c r="CX876" s="56"/>
      <c r="CY876" s="56"/>
      <c r="CZ876" s="56"/>
      <c r="DA876" s="56"/>
      <c r="DB876" s="56"/>
      <c r="DC876" s="56"/>
      <c r="DD876" s="56"/>
      <c r="DE876" s="56"/>
      <c r="DF876" s="56"/>
      <c r="DG876" s="56"/>
      <c r="DH876" s="56"/>
      <c r="DI876" s="56"/>
      <c r="DJ876" s="56"/>
      <c r="DK876" s="56"/>
      <c r="DL876" s="56"/>
      <c r="DM876" s="56"/>
      <c r="DN876" s="56"/>
      <c r="DO876" s="56"/>
      <c r="DP876" s="56"/>
      <c r="DQ876" s="56"/>
      <c r="DR876" s="56"/>
    </row>
    <row r="877" spans="1:169" s="35" customFormat="1" x14ac:dyDescent="0.25">
      <c r="A877" s="97" t="s">
        <v>105</v>
      </c>
      <c r="B877" s="71"/>
      <c r="C877" s="98">
        <v>130</v>
      </c>
      <c r="D877" s="103"/>
      <c r="E877" s="102"/>
      <c r="F877" s="103">
        <v>4.8</v>
      </c>
      <c r="G877" s="102">
        <v>3.6</v>
      </c>
      <c r="H877" s="103">
        <v>29.4</v>
      </c>
      <c r="I877" s="99">
        <v>169</v>
      </c>
      <c r="J877" s="90" t="s">
        <v>225</v>
      </c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27"/>
      <c r="AQ877" s="27"/>
      <c r="AR877" s="27"/>
      <c r="AS877" s="27"/>
      <c r="AT877" s="27"/>
      <c r="AU877" s="27"/>
      <c r="AV877" s="27"/>
      <c r="AW877" s="27"/>
      <c r="AX877" s="27"/>
      <c r="AY877" s="27"/>
      <c r="AZ877" s="27"/>
      <c r="BA877" s="27"/>
      <c r="BB877" s="27"/>
      <c r="BC877" s="27"/>
      <c r="BD877" s="27"/>
      <c r="BE877" s="27"/>
      <c r="BF877" s="27"/>
      <c r="BG877" s="27"/>
      <c r="BH877" s="27"/>
      <c r="BI877" s="27"/>
      <c r="BJ877" s="27"/>
      <c r="BK877" s="27"/>
      <c r="BL877" s="27"/>
      <c r="BM877" s="27"/>
      <c r="BN877" s="27"/>
      <c r="BO877" s="27"/>
      <c r="BP877" s="27"/>
      <c r="BQ877" s="27"/>
      <c r="BR877" s="27"/>
      <c r="BS877" s="27"/>
      <c r="BT877" s="27"/>
      <c r="BU877" s="27"/>
      <c r="BV877" s="27"/>
      <c r="BW877" s="27"/>
      <c r="BX877" s="27"/>
      <c r="BY877" s="27"/>
      <c r="BZ877" s="27"/>
      <c r="CA877" s="27"/>
      <c r="CB877" s="27"/>
      <c r="CC877" s="27"/>
      <c r="CD877" s="27"/>
      <c r="CE877" s="27"/>
      <c r="CF877" s="27"/>
      <c r="CG877" s="27"/>
      <c r="CH877" s="27"/>
      <c r="CI877" s="27"/>
      <c r="CJ877" s="27"/>
      <c r="CK877" s="27"/>
      <c r="CL877" s="27"/>
      <c r="CM877" s="27"/>
      <c r="CN877" s="27"/>
      <c r="CO877" s="27"/>
      <c r="CP877" s="27"/>
      <c r="CQ877" s="27"/>
      <c r="CR877" s="27"/>
      <c r="CS877" s="27"/>
      <c r="CT877" s="27"/>
      <c r="CU877" s="27"/>
      <c r="CV877" s="27"/>
      <c r="CW877" s="27"/>
      <c r="CX877" s="27"/>
      <c r="CY877" s="27"/>
      <c r="CZ877" s="27"/>
      <c r="DA877" s="27"/>
      <c r="DB877" s="27"/>
      <c r="DC877" s="27"/>
      <c r="DD877" s="27"/>
      <c r="DE877" s="27"/>
      <c r="DF877" s="27"/>
      <c r="DG877" s="27"/>
      <c r="DH877" s="27"/>
      <c r="DI877" s="27"/>
      <c r="DJ877" s="27"/>
      <c r="DK877" s="27"/>
      <c r="DL877" s="27"/>
      <c r="DM877" s="27"/>
      <c r="DN877" s="27"/>
      <c r="DO877" s="27"/>
      <c r="DP877" s="27"/>
      <c r="DQ877" s="27"/>
      <c r="DR877" s="27"/>
      <c r="DS877" s="27"/>
      <c r="DT877" s="27"/>
      <c r="DU877" s="27"/>
      <c r="DV877" s="27"/>
      <c r="DW877" s="27"/>
      <c r="DX877" s="27"/>
      <c r="DY877" s="27"/>
      <c r="DZ877" s="27"/>
      <c r="EA877" s="27"/>
      <c r="EB877" s="27"/>
      <c r="EC877" s="27"/>
      <c r="ED877" s="27"/>
      <c r="EE877" s="27"/>
      <c r="EF877" s="27"/>
      <c r="EG877" s="27"/>
      <c r="EH877" s="27"/>
      <c r="EI877" s="27"/>
      <c r="EJ877" s="27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  <c r="EX877" s="27"/>
      <c r="EY877" s="27"/>
      <c r="EZ877" s="27"/>
      <c r="FA877" s="27"/>
      <c r="FB877" s="27"/>
      <c r="FC877" s="27"/>
      <c r="FD877" s="27"/>
      <c r="FE877" s="27"/>
      <c r="FF877" s="27"/>
      <c r="FG877" s="27"/>
      <c r="FH877" s="27"/>
      <c r="FI877" s="27"/>
      <c r="FJ877" s="27"/>
      <c r="FK877" s="27"/>
      <c r="FL877" s="27"/>
      <c r="FM877" s="27"/>
    </row>
    <row r="878" spans="1:169" s="35" customFormat="1" x14ac:dyDescent="0.25">
      <c r="A878" s="97"/>
      <c r="B878" s="71" t="s">
        <v>106</v>
      </c>
      <c r="C878" s="98"/>
      <c r="D878" s="103">
        <v>45.5</v>
      </c>
      <c r="E878" s="102">
        <v>45.5</v>
      </c>
      <c r="F878" s="103"/>
      <c r="G878" s="102"/>
      <c r="H878" s="103"/>
      <c r="I878" s="99"/>
      <c r="J878" s="90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27"/>
      <c r="AQ878" s="27"/>
      <c r="AR878" s="27"/>
      <c r="AS878" s="27"/>
      <c r="AT878" s="27"/>
      <c r="AU878" s="27"/>
      <c r="AV878" s="27"/>
      <c r="AW878" s="27"/>
      <c r="AX878" s="27"/>
      <c r="AY878" s="27"/>
      <c r="AZ878" s="27"/>
      <c r="BA878" s="27"/>
      <c r="BB878" s="27"/>
      <c r="BC878" s="27"/>
      <c r="BD878" s="27"/>
      <c r="BE878" s="27"/>
      <c r="BF878" s="27"/>
      <c r="BG878" s="27"/>
      <c r="BH878" s="27"/>
      <c r="BI878" s="27"/>
      <c r="BJ878" s="27"/>
      <c r="BK878" s="27"/>
      <c r="BL878" s="27"/>
      <c r="BM878" s="27"/>
      <c r="BN878" s="27"/>
      <c r="BO878" s="27"/>
      <c r="BP878" s="27"/>
      <c r="BQ878" s="27"/>
      <c r="BR878" s="27"/>
      <c r="BS878" s="27"/>
      <c r="BT878" s="27"/>
      <c r="BU878" s="27"/>
      <c r="BV878" s="27"/>
      <c r="BW878" s="27"/>
      <c r="BX878" s="27"/>
      <c r="BY878" s="27"/>
      <c r="BZ878" s="27"/>
      <c r="CA878" s="27"/>
      <c r="CB878" s="27"/>
      <c r="CC878" s="27"/>
      <c r="CD878" s="27"/>
      <c r="CE878" s="27"/>
      <c r="CF878" s="27"/>
      <c r="CG878" s="27"/>
      <c r="CH878" s="27"/>
      <c r="CI878" s="27"/>
      <c r="CJ878" s="27"/>
      <c r="CK878" s="27"/>
      <c r="CL878" s="27"/>
      <c r="CM878" s="27"/>
      <c r="CN878" s="27"/>
      <c r="CO878" s="27"/>
      <c r="CP878" s="27"/>
      <c r="CQ878" s="27"/>
      <c r="CR878" s="27"/>
      <c r="CS878" s="27"/>
      <c r="CT878" s="27"/>
      <c r="CU878" s="27"/>
      <c r="CV878" s="27"/>
      <c r="CW878" s="27"/>
      <c r="CX878" s="27"/>
      <c r="CY878" s="27"/>
      <c r="CZ878" s="27"/>
      <c r="DA878" s="27"/>
      <c r="DB878" s="27"/>
      <c r="DC878" s="27"/>
      <c r="DD878" s="27"/>
      <c r="DE878" s="27"/>
      <c r="DF878" s="27"/>
      <c r="DG878" s="27"/>
      <c r="DH878" s="27"/>
      <c r="DI878" s="27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  <c r="FF878" s="27"/>
      <c r="FG878" s="27"/>
      <c r="FH878" s="27"/>
      <c r="FI878" s="27"/>
      <c r="FJ878" s="27"/>
      <c r="FK878" s="27"/>
      <c r="FL878" s="27"/>
      <c r="FM878" s="27"/>
    </row>
    <row r="879" spans="1:169" s="35" customFormat="1" x14ac:dyDescent="0.25">
      <c r="A879" s="97"/>
      <c r="B879" s="71" t="s">
        <v>20</v>
      </c>
      <c r="C879" s="98"/>
      <c r="D879" s="103">
        <v>2.6</v>
      </c>
      <c r="E879" s="102">
        <v>2.6</v>
      </c>
      <c r="F879" s="103"/>
      <c r="G879" s="102"/>
      <c r="H879" s="103"/>
      <c r="I879" s="99"/>
      <c r="J879" s="9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27"/>
      <c r="AQ879" s="27"/>
      <c r="AR879" s="27"/>
      <c r="AS879" s="27"/>
      <c r="AT879" s="27"/>
      <c r="AU879" s="27"/>
      <c r="AV879" s="27"/>
      <c r="AW879" s="27"/>
      <c r="AX879" s="27"/>
      <c r="AY879" s="27"/>
      <c r="AZ879" s="27"/>
      <c r="BA879" s="27"/>
      <c r="BB879" s="27"/>
      <c r="BC879" s="27"/>
      <c r="BD879" s="27"/>
      <c r="BE879" s="27"/>
      <c r="BF879" s="27"/>
      <c r="BG879" s="27"/>
      <c r="BH879" s="27"/>
      <c r="BI879" s="27"/>
      <c r="BJ879" s="27"/>
      <c r="BK879" s="27"/>
      <c r="BL879" s="27"/>
      <c r="BM879" s="27"/>
      <c r="BN879" s="27"/>
      <c r="BO879" s="27"/>
      <c r="BP879" s="27"/>
      <c r="BQ879" s="27"/>
      <c r="BR879" s="27"/>
      <c r="BS879" s="27"/>
      <c r="BT879" s="27"/>
      <c r="BU879" s="27"/>
      <c r="BV879" s="27"/>
      <c r="BW879" s="27"/>
      <c r="BX879" s="27"/>
      <c r="BY879" s="27"/>
      <c r="BZ879" s="27"/>
      <c r="CA879" s="27"/>
      <c r="CB879" s="27"/>
      <c r="CC879" s="27"/>
      <c r="CD879" s="27"/>
      <c r="CE879" s="27"/>
      <c r="CF879" s="27"/>
      <c r="CG879" s="27"/>
      <c r="CH879" s="27"/>
      <c r="CI879" s="27"/>
      <c r="CJ879" s="27"/>
      <c r="CK879" s="27"/>
      <c r="CL879" s="27"/>
      <c r="CM879" s="27"/>
      <c r="CN879" s="27"/>
      <c r="CO879" s="27"/>
      <c r="CP879" s="27"/>
      <c r="CQ879" s="27"/>
      <c r="CR879" s="27"/>
      <c r="CS879" s="27"/>
      <c r="CT879" s="27"/>
      <c r="CU879" s="27"/>
      <c r="CV879" s="27"/>
      <c r="CW879" s="27"/>
      <c r="CX879" s="27"/>
      <c r="CY879" s="27"/>
      <c r="CZ879" s="27"/>
      <c r="DA879" s="27"/>
      <c r="DB879" s="27"/>
      <c r="DC879" s="27"/>
      <c r="DD879" s="27"/>
      <c r="DE879" s="27"/>
      <c r="DF879" s="27"/>
      <c r="DG879" s="27"/>
      <c r="DH879" s="27"/>
      <c r="DI879" s="27"/>
      <c r="DJ879" s="27"/>
      <c r="DK879" s="27"/>
      <c r="DL879" s="27"/>
      <c r="DM879" s="27"/>
      <c r="DN879" s="27"/>
      <c r="DO879" s="27"/>
      <c r="DP879" s="27"/>
      <c r="DQ879" s="27"/>
      <c r="DR879" s="27"/>
      <c r="DS879" s="27"/>
      <c r="DT879" s="27"/>
      <c r="DU879" s="27"/>
      <c r="DV879" s="27"/>
      <c r="DW879" s="27"/>
      <c r="DX879" s="27"/>
      <c r="DY879" s="27"/>
      <c r="DZ879" s="27"/>
      <c r="EA879" s="27"/>
      <c r="EB879" s="27"/>
      <c r="EC879" s="27"/>
      <c r="ED879" s="27"/>
      <c r="EE879" s="27"/>
      <c r="EF879" s="27"/>
      <c r="EG879" s="27"/>
      <c r="EH879" s="27"/>
      <c r="EI879" s="27"/>
      <c r="EJ879" s="27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  <c r="EX879" s="27"/>
      <c r="EY879" s="27"/>
      <c r="EZ879" s="27"/>
      <c r="FA879" s="27"/>
      <c r="FB879" s="27"/>
      <c r="FC879" s="27"/>
      <c r="FD879" s="27"/>
      <c r="FE879" s="27"/>
      <c r="FF879" s="27"/>
      <c r="FG879" s="27"/>
      <c r="FH879" s="27"/>
      <c r="FI879" s="27"/>
      <c r="FJ879" s="27"/>
      <c r="FK879" s="27"/>
      <c r="FL879" s="27"/>
      <c r="FM879" s="27"/>
    </row>
    <row r="880" spans="1:169" s="35" customFormat="1" x14ac:dyDescent="0.25">
      <c r="A880" s="97"/>
      <c r="B880" s="71" t="s">
        <v>19</v>
      </c>
      <c r="C880" s="98"/>
      <c r="D880" s="103">
        <v>0.7</v>
      </c>
      <c r="E880" s="102">
        <v>0.7</v>
      </c>
      <c r="F880" s="103"/>
      <c r="G880" s="102"/>
      <c r="H880" s="103"/>
      <c r="I880" s="99"/>
      <c r="J880" s="9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27"/>
      <c r="AQ880" s="27"/>
      <c r="AR880" s="27"/>
      <c r="AS880" s="27"/>
      <c r="AT880" s="27"/>
      <c r="AU880" s="27"/>
      <c r="AV880" s="27"/>
      <c r="AW880" s="27"/>
      <c r="AX880" s="27"/>
      <c r="AY880" s="27"/>
      <c r="AZ880" s="27"/>
      <c r="BA880" s="27"/>
      <c r="BB880" s="27"/>
      <c r="BC880" s="27"/>
      <c r="BD880" s="27"/>
      <c r="BE880" s="27"/>
      <c r="BF880" s="27"/>
      <c r="BG880" s="27"/>
      <c r="BH880" s="27"/>
      <c r="BI880" s="27"/>
      <c r="BJ880" s="27"/>
      <c r="BK880" s="27"/>
      <c r="BL880" s="27"/>
      <c r="BM880" s="27"/>
      <c r="BN880" s="27"/>
      <c r="BO880" s="27"/>
      <c r="BP880" s="27"/>
      <c r="BQ880" s="27"/>
      <c r="BR880" s="27"/>
      <c r="BS880" s="27"/>
      <c r="BT880" s="27"/>
      <c r="BU880" s="27"/>
      <c r="BV880" s="27"/>
      <c r="BW880" s="27"/>
      <c r="BX880" s="27"/>
      <c r="BY880" s="27"/>
      <c r="BZ880" s="27"/>
      <c r="CA880" s="27"/>
      <c r="CB880" s="27"/>
      <c r="CC880" s="27"/>
      <c r="CD880" s="27"/>
      <c r="CE880" s="27"/>
      <c r="CF880" s="27"/>
      <c r="CG880" s="27"/>
      <c r="CH880" s="27"/>
      <c r="CI880" s="27"/>
      <c r="CJ880" s="27"/>
      <c r="CK880" s="27"/>
      <c r="CL880" s="27"/>
      <c r="CM880" s="27"/>
      <c r="CN880" s="27"/>
      <c r="CO880" s="27"/>
      <c r="CP880" s="27"/>
      <c r="CQ880" s="27"/>
      <c r="CR880" s="27"/>
      <c r="CS880" s="27"/>
      <c r="CT880" s="27"/>
      <c r="CU880" s="27"/>
      <c r="CV880" s="27"/>
      <c r="CW880" s="27"/>
      <c r="CX880" s="27"/>
      <c r="CY880" s="27"/>
      <c r="CZ880" s="27"/>
      <c r="DA880" s="27"/>
      <c r="DB880" s="27"/>
      <c r="DC880" s="27"/>
      <c r="DD880" s="27"/>
      <c r="DE880" s="27"/>
      <c r="DF880" s="27"/>
      <c r="DG880" s="27"/>
      <c r="DH880" s="27"/>
      <c r="DI880" s="27"/>
      <c r="DJ880" s="27"/>
      <c r="DK880" s="27"/>
      <c r="DL880" s="27"/>
      <c r="DM880" s="27"/>
      <c r="DN880" s="27"/>
      <c r="DO880" s="27"/>
      <c r="DP880" s="27"/>
      <c r="DQ880" s="27"/>
      <c r="DR880" s="27"/>
      <c r="DS880" s="27"/>
      <c r="DT880" s="27"/>
      <c r="DU880" s="27"/>
      <c r="DV880" s="27"/>
      <c r="DW880" s="27"/>
      <c r="DX880" s="27"/>
      <c r="DY880" s="27"/>
      <c r="DZ880" s="27"/>
      <c r="EA880" s="27"/>
      <c r="EB880" s="27"/>
      <c r="EC880" s="27"/>
      <c r="ED880" s="27"/>
      <c r="EE880" s="27"/>
      <c r="EF880" s="27"/>
      <c r="EG880" s="27"/>
      <c r="EH880" s="27"/>
      <c r="EI880" s="27"/>
      <c r="EJ880" s="27"/>
      <c r="EK880" s="27"/>
      <c r="EL880" s="27"/>
      <c r="EM880" s="27"/>
      <c r="EN880" s="27"/>
      <c r="EO880" s="27"/>
      <c r="EP880" s="27"/>
      <c r="EQ880" s="27"/>
      <c r="ER880" s="27"/>
      <c r="ES880" s="27"/>
      <c r="ET880" s="27"/>
      <c r="EU880" s="27"/>
      <c r="EV880" s="27"/>
      <c r="EW880" s="27"/>
      <c r="EX880" s="27"/>
      <c r="EY880" s="27"/>
      <c r="EZ880" s="27"/>
      <c r="FA880" s="27"/>
      <c r="FB880" s="27"/>
      <c r="FC880" s="27"/>
      <c r="FD880" s="27"/>
      <c r="FE880" s="27"/>
      <c r="FF880" s="27"/>
      <c r="FG880" s="27"/>
      <c r="FH880" s="27"/>
      <c r="FI880" s="27"/>
      <c r="FJ880" s="27"/>
      <c r="FK880" s="27"/>
      <c r="FL880" s="27"/>
      <c r="FM880" s="27"/>
    </row>
    <row r="881" spans="1:169" s="27" customFormat="1" x14ac:dyDescent="0.25">
      <c r="A881" s="187" t="s">
        <v>46</v>
      </c>
      <c r="B881" s="71"/>
      <c r="C881" s="98">
        <v>180</v>
      </c>
      <c r="D881" s="103"/>
      <c r="E881" s="102"/>
      <c r="F881" s="124">
        <v>0.18</v>
      </c>
      <c r="G881" s="155">
        <v>9.6000000000000002E-2</v>
      </c>
      <c r="H881" s="154">
        <v>25.8</v>
      </c>
      <c r="I881" s="186">
        <v>89</v>
      </c>
      <c r="J881" s="183" t="s">
        <v>435</v>
      </c>
      <c r="K881" s="34"/>
      <c r="L881" s="34"/>
      <c r="M881" s="34"/>
    </row>
    <row r="882" spans="1:169" s="27" customFormat="1" x14ac:dyDescent="0.25">
      <c r="A882" s="187"/>
      <c r="B882" s="71" t="s">
        <v>436</v>
      </c>
      <c r="C882" s="98"/>
      <c r="D882" s="103">
        <v>18.36</v>
      </c>
      <c r="E882" s="102">
        <v>18</v>
      </c>
      <c r="F882" s="124"/>
      <c r="G882" s="98"/>
      <c r="H882" s="115"/>
      <c r="I882" s="186"/>
      <c r="J882" s="183"/>
      <c r="K882" s="34"/>
      <c r="L882" s="34"/>
      <c r="M882" s="34"/>
    </row>
    <row r="883" spans="1:169" s="27" customFormat="1" x14ac:dyDescent="0.25">
      <c r="A883" s="187"/>
      <c r="B883" s="71" t="s">
        <v>53</v>
      </c>
      <c r="C883" s="98"/>
      <c r="D883" s="103">
        <v>182</v>
      </c>
      <c r="E883" s="102">
        <v>182</v>
      </c>
      <c r="F883" s="124"/>
      <c r="G883" s="98"/>
      <c r="H883" s="115"/>
      <c r="I883" s="186"/>
      <c r="J883" s="183"/>
      <c r="K883" s="34"/>
      <c r="L883" s="34"/>
      <c r="M883" s="34"/>
    </row>
    <row r="884" spans="1:169" s="27" customFormat="1" x14ac:dyDescent="0.25">
      <c r="A884" s="187"/>
      <c r="B884" s="71" t="s">
        <v>18</v>
      </c>
      <c r="C884" s="98"/>
      <c r="D884" s="103">
        <v>5</v>
      </c>
      <c r="E884" s="102">
        <v>5</v>
      </c>
      <c r="F884" s="124"/>
      <c r="G884" s="98"/>
      <c r="H884" s="115"/>
      <c r="I884" s="186"/>
      <c r="J884" s="183"/>
      <c r="K884" s="34"/>
      <c r="L884" s="34"/>
      <c r="M884" s="34"/>
    </row>
    <row r="885" spans="1:169" ht="16.5" thickBot="1" x14ac:dyDescent="0.3">
      <c r="A885" s="125" t="s">
        <v>47</v>
      </c>
      <c r="B885" s="126"/>
      <c r="C885" s="127">
        <v>37.5</v>
      </c>
      <c r="D885" s="128">
        <v>37.5</v>
      </c>
      <c r="E885" s="128">
        <v>37.5</v>
      </c>
      <c r="F885" s="127">
        <v>1.8</v>
      </c>
      <c r="G885" s="127">
        <v>0.4</v>
      </c>
      <c r="H885" s="127">
        <v>18</v>
      </c>
      <c r="I885" s="127">
        <v>82.5</v>
      </c>
      <c r="J885" s="129"/>
    </row>
    <row r="886" spans="1:169" ht="16.5" thickBot="1" x14ac:dyDescent="0.3">
      <c r="A886" s="112" t="s">
        <v>26</v>
      </c>
      <c r="B886" s="113"/>
      <c r="C886" s="114">
        <v>708.5</v>
      </c>
      <c r="D886" s="190"/>
      <c r="E886" s="94"/>
      <c r="F886" s="95">
        <v>19.14</v>
      </c>
      <c r="G886" s="95">
        <v>20.096</v>
      </c>
      <c r="H886" s="95">
        <v>101.89999999999999</v>
      </c>
      <c r="I886" s="95">
        <v>684.5</v>
      </c>
      <c r="J886" s="80"/>
    </row>
    <row r="887" spans="1:169" x14ac:dyDescent="0.25">
      <c r="A887" s="117"/>
      <c r="B887" s="118" t="s">
        <v>48</v>
      </c>
      <c r="C887" s="119"/>
      <c r="D887" s="79"/>
      <c r="E887" s="191"/>
      <c r="F887" s="78"/>
      <c r="G887" s="79"/>
      <c r="H887" s="120"/>
      <c r="I887" s="78"/>
      <c r="J887" s="80"/>
    </row>
    <row r="888" spans="1:169" x14ac:dyDescent="0.25">
      <c r="A888" s="104" t="s">
        <v>73</v>
      </c>
      <c r="B888" s="67"/>
      <c r="C888" s="105">
        <v>21</v>
      </c>
      <c r="D888" s="73"/>
      <c r="E888" s="105"/>
      <c r="F888" s="109">
        <v>3.2</v>
      </c>
      <c r="G888" s="109">
        <v>6.2</v>
      </c>
      <c r="H888" s="109">
        <v>42.3</v>
      </c>
      <c r="I888" s="72">
        <v>237</v>
      </c>
      <c r="J888" s="164"/>
    </row>
    <row r="889" spans="1:169" x14ac:dyDescent="0.25">
      <c r="A889" s="104" t="s">
        <v>370</v>
      </c>
      <c r="B889" s="67"/>
      <c r="C889" s="105"/>
      <c r="D889" s="73">
        <v>21</v>
      </c>
      <c r="E889" s="105">
        <v>21</v>
      </c>
      <c r="F889" s="109"/>
      <c r="G889" s="109"/>
      <c r="H889" s="109"/>
      <c r="I889" s="72"/>
      <c r="J889" s="164"/>
    </row>
    <row r="890" spans="1:169" s="39" customFormat="1" x14ac:dyDescent="0.25">
      <c r="A890" s="97" t="s">
        <v>278</v>
      </c>
      <c r="B890" s="71"/>
      <c r="C890" s="98">
        <v>110</v>
      </c>
      <c r="D890" s="103"/>
      <c r="E890" s="102"/>
      <c r="F890" s="103">
        <v>2.5</v>
      </c>
      <c r="G890" s="102">
        <v>2.75</v>
      </c>
      <c r="H890" s="103">
        <v>4</v>
      </c>
      <c r="I890" s="102">
        <v>51</v>
      </c>
      <c r="J890" s="90" t="s">
        <v>279</v>
      </c>
      <c r="K890" s="132"/>
      <c r="L890" s="132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27"/>
      <c r="AQ890" s="27"/>
      <c r="AR890" s="27"/>
      <c r="AS890" s="27"/>
      <c r="AT890" s="27"/>
      <c r="AU890" s="27"/>
      <c r="AV890" s="27"/>
      <c r="AW890" s="27"/>
      <c r="AX890" s="27"/>
      <c r="AY890" s="27"/>
      <c r="AZ890" s="27"/>
      <c r="BA890" s="27"/>
      <c r="BB890" s="27"/>
      <c r="BC890" s="27"/>
      <c r="BD890" s="27"/>
      <c r="BE890" s="27"/>
      <c r="BF890" s="27"/>
      <c r="BG890" s="27"/>
      <c r="BH890" s="27"/>
      <c r="BI890" s="27"/>
      <c r="BJ890" s="27"/>
      <c r="BK890" s="27"/>
      <c r="BL890" s="27"/>
      <c r="BM890" s="27"/>
      <c r="BN890" s="27"/>
      <c r="BO890" s="27"/>
      <c r="BP890" s="27"/>
      <c r="BQ890" s="27"/>
      <c r="BR890" s="27"/>
      <c r="BS890" s="27"/>
      <c r="BT890" s="27"/>
      <c r="BU890" s="27"/>
      <c r="BV890" s="27"/>
      <c r="BW890" s="27"/>
      <c r="BX890" s="27"/>
      <c r="BY890" s="27"/>
      <c r="BZ890" s="27"/>
      <c r="CA890" s="27"/>
      <c r="CB890" s="27"/>
      <c r="CC890" s="27"/>
      <c r="CD890" s="27"/>
      <c r="CE890" s="27"/>
      <c r="CF890" s="27"/>
      <c r="CG890" s="27"/>
      <c r="CH890" s="27"/>
      <c r="CI890" s="27"/>
      <c r="CJ890" s="27"/>
      <c r="CK890" s="27"/>
      <c r="CL890" s="27"/>
      <c r="CM890" s="27"/>
      <c r="CN890" s="27"/>
      <c r="CO890" s="27"/>
      <c r="CP890" s="27"/>
      <c r="CQ890" s="27"/>
      <c r="CR890" s="27"/>
      <c r="CS890" s="27"/>
      <c r="CT890" s="27"/>
      <c r="CU890" s="27"/>
      <c r="CV890" s="27"/>
      <c r="CW890" s="27"/>
      <c r="CX890" s="27"/>
      <c r="CY890" s="27"/>
      <c r="CZ890" s="27"/>
      <c r="DA890" s="27"/>
      <c r="DB890" s="27"/>
      <c r="DC890" s="27"/>
      <c r="DD890" s="27"/>
      <c r="DE890" s="27"/>
      <c r="DF890" s="27"/>
      <c r="DG890" s="27"/>
      <c r="DH890" s="27"/>
      <c r="DI890" s="27"/>
      <c r="DJ890" s="27"/>
      <c r="DK890" s="27"/>
      <c r="DL890" s="27"/>
    </row>
    <row r="891" spans="1:169" s="39" customFormat="1" x14ac:dyDescent="0.25">
      <c r="A891" s="97"/>
      <c r="B891" s="71" t="s">
        <v>59</v>
      </c>
      <c r="C891" s="98"/>
      <c r="D891" s="103">
        <v>115.9</v>
      </c>
      <c r="E891" s="102">
        <v>110</v>
      </c>
      <c r="F891" s="99"/>
      <c r="G891" s="102"/>
      <c r="H891" s="103"/>
      <c r="I891" s="99"/>
      <c r="J891" s="67"/>
      <c r="K891" s="132"/>
      <c r="L891" s="132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27"/>
      <c r="AQ891" s="27"/>
      <c r="AR891" s="27"/>
      <c r="AS891" s="27"/>
      <c r="AT891" s="27"/>
      <c r="AU891" s="27"/>
      <c r="AV891" s="27"/>
      <c r="AW891" s="27"/>
      <c r="AX891" s="27"/>
      <c r="AY891" s="27"/>
      <c r="AZ891" s="27"/>
      <c r="BA891" s="27"/>
      <c r="BB891" s="27"/>
      <c r="BC891" s="27"/>
      <c r="BD891" s="27"/>
      <c r="BE891" s="27"/>
      <c r="BF891" s="27"/>
      <c r="BG891" s="27"/>
      <c r="BH891" s="27"/>
      <c r="BI891" s="27"/>
      <c r="BJ891" s="27"/>
      <c r="BK891" s="27"/>
      <c r="BL891" s="27"/>
      <c r="BM891" s="27"/>
      <c r="BN891" s="27"/>
      <c r="BO891" s="27"/>
      <c r="BP891" s="27"/>
      <c r="BQ891" s="27"/>
      <c r="BR891" s="27"/>
      <c r="BS891" s="27"/>
      <c r="BT891" s="27"/>
      <c r="BU891" s="27"/>
      <c r="BV891" s="27"/>
      <c r="BW891" s="27"/>
      <c r="BX891" s="27"/>
      <c r="BY891" s="27"/>
      <c r="BZ891" s="27"/>
      <c r="CA891" s="27"/>
      <c r="CB891" s="27"/>
      <c r="CC891" s="27"/>
      <c r="CD891" s="27"/>
      <c r="CE891" s="27"/>
      <c r="CF891" s="27"/>
      <c r="CG891" s="27"/>
      <c r="CH891" s="27"/>
      <c r="CI891" s="27"/>
      <c r="CJ891" s="27"/>
      <c r="CK891" s="27"/>
      <c r="CL891" s="27"/>
      <c r="CM891" s="27"/>
      <c r="CN891" s="27"/>
      <c r="CO891" s="27"/>
      <c r="CP891" s="27"/>
      <c r="CQ891" s="27"/>
      <c r="CR891" s="27"/>
      <c r="CS891" s="27"/>
      <c r="CT891" s="27"/>
      <c r="CU891" s="27"/>
      <c r="CV891" s="27"/>
      <c r="CW891" s="27"/>
      <c r="CX891" s="27"/>
      <c r="CY891" s="27"/>
      <c r="CZ891" s="27"/>
      <c r="DA891" s="27"/>
      <c r="DB891" s="27"/>
      <c r="DC891" s="27"/>
      <c r="DD891" s="27"/>
      <c r="DE891" s="27"/>
      <c r="DF891" s="27"/>
      <c r="DG891" s="27"/>
      <c r="DH891" s="27"/>
      <c r="DI891" s="27"/>
      <c r="DJ891" s="27"/>
      <c r="DK891" s="27"/>
      <c r="DL891" s="27"/>
    </row>
    <row r="892" spans="1:169" s="31" customFormat="1" x14ac:dyDescent="0.25">
      <c r="A892" s="97" t="s">
        <v>238</v>
      </c>
      <c r="B892" s="71"/>
      <c r="C892" s="98">
        <v>140</v>
      </c>
      <c r="D892" s="102"/>
      <c r="E892" s="165"/>
      <c r="F892" s="99">
        <v>8.5</v>
      </c>
      <c r="G892" s="102">
        <v>8.68</v>
      </c>
      <c r="H892" s="102">
        <v>13.6</v>
      </c>
      <c r="I892" s="99">
        <v>167</v>
      </c>
      <c r="J892" s="90" t="s">
        <v>240</v>
      </c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27"/>
      <c r="AS892" s="27"/>
      <c r="AT892" s="27"/>
      <c r="AU892" s="27"/>
      <c r="AV892" s="27"/>
      <c r="AW892" s="27"/>
      <c r="AX892" s="27"/>
      <c r="AY892" s="27"/>
      <c r="AZ892" s="27"/>
      <c r="BA892" s="27"/>
      <c r="BB892" s="27"/>
      <c r="BC892" s="27"/>
      <c r="BD892" s="27"/>
      <c r="BE892" s="27"/>
      <c r="BF892" s="27"/>
      <c r="BG892" s="27"/>
      <c r="BH892" s="27"/>
      <c r="BI892" s="27"/>
      <c r="BJ892" s="27"/>
      <c r="BK892" s="27"/>
      <c r="BL892" s="27"/>
      <c r="BM892" s="27"/>
      <c r="BN892" s="27"/>
      <c r="BO892" s="27"/>
      <c r="BP892" s="27"/>
      <c r="BQ892" s="27"/>
      <c r="BR892" s="27"/>
      <c r="BS892" s="27"/>
      <c r="BT892" s="27"/>
      <c r="BU892" s="27"/>
      <c r="BV892" s="27"/>
      <c r="BW892" s="27"/>
      <c r="BX892" s="27"/>
      <c r="BY892" s="27"/>
      <c r="BZ892" s="27"/>
      <c r="CA892" s="27"/>
      <c r="CB892" s="27"/>
      <c r="CC892" s="27"/>
      <c r="CD892" s="27"/>
      <c r="CE892" s="27"/>
      <c r="CF892" s="27"/>
      <c r="CG892" s="27"/>
      <c r="CH892" s="27"/>
      <c r="CI892" s="27"/>
      <c r="CJ892" s="27"/>
      <c r="CK892" s="27"/>
      <c r="CL892" s="27"/>
      <c r="CM892" s="27"/>
      <c r="CN892" s="27"/>
      <c r="CO892" s="27"/>
      <c r="CP892" s="27"/>
      <c r="CQ892" s="27"/>
      <c r="CR892" s="27"/>
      <c r="CS892" s="27"/>
      <c r="CT892" s="27"/>
      <c r="CU892" s="27"/>
      <c r="CV892" s="27"/>
      <c r="CW892" s="27"/>
      <c r="CX892" s="27"/>
      <c r="CY892" s="27"/>
      <c r="CZ892" s="27"/>
      <c r="DA892" s="27"/>
      <c r="DB892" s="27"/>
      <c r="DC892" s="27"/>
      <c r="DD892" s="27"/>
      <c r="DE892" s="27"/>
      <c r="DF892" s="27"/>
      <c r="DG892" s="27"/>
      <c r="DH892" s="27"/>
      <c r="DI892" s="27"/>
      <c r="DJ892" s="27"/>
      <c r="DK892" s="27"/>
      <c r="DL892" s="27"/>
      <c r="DM892" s="27"/>
      <c r="DN892" s="27"/>
      <c r="DO892" s="27"/>
      <c r="DP892" s="27"/>
      <c r="DQ892" s="27"/>
      <c r="DR892" s="27"/>
      <c r="DS892" s="27"/>
      <c r="DT892" s="27"/>
      <c r="DU892" s="27"/>
      <c r="DV892" s="27"/>
      <c r="DW892" s="27"/>
      <c r="DX892" s="27"/>
      <c r="DY892" s="27"/>
      <c r="DZ892" s="27"/>
      <c r="EA892" s="27"/>
      <c r="EB892" s="27"/>
      <c r="EC892" s="27"/>
      <c r="ED892" s="27"/>
      <c r="EE892" s="27"/>
      <c r="EF892" s="27"/>
      <c r="EG892" s="27"/>
      <c r="EH892" s="27"/>
      <c r="EI892" s="27"/>
      <c r="EJ892" s="27"/>
      <c r="EK892" s="27"/>
      <c r="EL892" s="27"/>
      <c r="EM892" s="27"/>
      <c r="EN892" s="27"/>
      <c r="EO892" s="27"/>
      <c r="EP892" s="27"/>
      <c r="EQ892" s="27"/>
      <c r="ER892" s="27"/>
      <c r="ES892" s="27"/>
      <c r="ET892" s="27"/>
      <c r="EU892" s="27"/>
      <c r="EV892" s="27"/>
      <c r="EW892" s="27"/>
      <c r="EX892" s="27"/>
      <c r="EY892" s="27"/>
      <c r="EZ892" s="27"/>
      <c r="FA892" s="27"/>
      <c r="FB892" s="27"/>
      <c r="FC892" s="27"/>
      <c r="FD892" s="27"/>
      <c r="FE892" s="27"/>
      <c r="FF892" s="27"/>
      <c r="FG892" s="27"/>
      <c r="FH892" s="27"/>
      <c r="FI892" s="27"/>
      <c r="FJ892" s="27"/>
      <c r="FK892" s="27"/>
      <c r="FL892" s="27"/>
      <c r="FM892" s="27"/>
    </row>
    <row r="893" spans="1:169" s="31" customFormat="1" x14ac:dyDescent="0.25">
      <c r="A893" s="97"/>
      <c r="B893" s="71" t="s">
        <v>52</v>
      </c>
      <c r="C893" s="98"/>
      <c r="D893" s="102">
        <v>105</v>
      </c>
      <c r="E893" s="165">
        <v>105</v>
      </c>
      <c r="F893" s="99"/>
      <c r="G893" s="102"/>
      <c r="H893" s="102"/>
      <c r="I893" s="103"/>
      <c r="J893" s="90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27"/>
      <c r="AS893" s="27"/>
      <c r="AT893" s="27"/>
      <c r="AU893" s="27"/>
      <c r="AV893" s="27"/>
      <c r="AW893" s="27"/>
      <c r="AX893" s="27"/>
      <c r="AY893" s="27"/>
      <c r="AZ893" s="27"/>
      <c r="BA893" s="27"/>
      <c r="BB893" s="27"/>
      <c r="BC893" s="27"/>
      <c r="BD893" s="27"/>
      <c r="BE893" s="27"/>
      <c r="BF893" s="27"/>
      <c r="BG893" s="27"/>
      <c r="BH893" s="27"/>
      <c r="BI893" s="27"/>
      <c r="BJ893" s="27"/>
      <c r="BK893" s="27"/>
      <c r="BL893" s="27"/>
      <c r="BM893" s="27"/>
      <c r="BN893" s="27"/>
      <c r="BO893" s="27"/>
      <c r="BP893" s="27"/>
      <c r="BQ893" s="27"/>
      <c r="BR893" s="27"/>
      <c r="BS893" s="27"/>
      <c r="BT893" s="27"/>
      <c r="BU893" s="27"/>
      <c r="BV893" s="27"/>
      <c r="BW893" s="27"/>
      <c r="BX893" s="27"/>
      <c r="BY893" s="27"/>
      <c r="BZ893" s="27"/>
      <c r="CA893" s="27"/>
      <c r="CB893" s="27"/>
      <c r="CC893" s="27"/>
      <c r="CD893" s="27"/>
      <c r="CE893" s="27"/>
      <c r="CF893" s="27"/>
      <c r="CG893" s="27"/>
      <c r="CH893" s="27"/>
      <c r="CI893" s="27"/>
      <c r="CJ893" s="27"/>
      <c r="CK893" s="27"/>
      <c r="CL893" s="27"/>
      <c r="CM893" s="27"/>
      <c r="CN893" s="27"/>
      <c r="CO893" s="27"/>
      <c r="CP893" s="27"/>
      <c r="CQ893" s="27"/>
      <c r="CR893" s="27"/>
      <c r="CS893" s="27"/>
      <c r="CT893" s="27"/>
      <c r="CU893" s="27"/>
      <c r="CV893" s="27"/>
      <c r="CW893" s="27"/>
      <c r="CX893" s="27"/>
      <c r="CY893" s="27"/>
      <c r="CZ893" s="27"/>
      <c r="DA893" s="27"/>
      <c r="DB893" s="27"/>
      <c r="DC893" s="27"/>
      <c r="DD893" s="27"/>
      <c r="DE893" s="27"/>
      <c r="DF893" s="27"/>
      <c r="DG893" s="27"/>
      <c r="DH893" s="27"/>
      <c r="DI893" s="27"/>
      <c r="DJ893" s="27"/>
      <c r="DK893" s="27"/>
      <c r="DL893" s="27"/>
      <c r="DM893" s="27"/>
      <c r="DN893" s="27"/>
      <c r="DO893" s="27"/>
      <c r="DP893" s="27"/>
      <c r="DQ893" s="27"/>
      <c r="DR893" s="27"/>
      <c r="DS893" s="27"/>
      <c r="DT893" s="27"/>
      <c r="DU893" s="27"/>
      <c r="DV893" s="27"/>
      <c r="DW893" s="27"/>
      <c r="DX893" s="27"/>
      <c r="DY893" s="27"/>
      <c r="DZ893" s="27"/>
      <c r="EA893" s="27"/>
      <c r="EB893" s="27"/>
      <c r="EC893" s="27"/>
      <c r="ED893" s="27"/>
      <c r="EE893" s="27"/>
      <c r="EF893" s="27"/>
      <c r="EG893" s="27"/>
      <c r="EH893" s="27"/>
      <c r="EI893" s="27"/>
      <c r="EJ893" s="27"/>
      <c r="EK893" s="27"/>
      <c r="EL893" s="27"/>
      <c r="EM893" s="27"/>
      <c r="EN893" s="27"/>
      <c r="EO893" s="27"/>
      <c r="EP893" s="27"/>
      <c r="EQ893" s="27"/>
      <c r="ER893" s="27"/>
      <c r="ES893" s="27"/>
      <c r="ET893" s="27"/>
      <c r="EU893" s="27"/>
      <c r="EV893" s="27"/>
      <c r="EW893" s="27"/>
      <c r="EX893" s="27"/>
      <c r="EY893" s="27"/>
      <c r="EZ893" s="27"/>
      <c r="FA893" s="27"/>
      <c r="FB893" s="27"/>
      <c r="FC893" s="27"/>
      <c r="FD893" s="27"/>
      <c r="FE893" s="27"/>
      <c r="FF893" s="27"/>
      <c r="FG893" s="27"/>
      <c r="FH893" s="27"/>
      <c r="FI893" s="27"/>
      <c r="FJ893" s="27"/>
      <c r="FK893" s="27"/>
      <c r="FL893" s="27"/>
      <c r="FM893" s="27"/>
    </row>
    <row r="894" spans="1:169" s="31" customFormat="1" x14ac:dyDescent="0.25">
      <c r="A894" s="97"/>
      <c r="B894" s="71" t="s">
        <v>16</v>
      </c>
      <c r="C894" s="98"/>
      <c r="D894" s="102">
        <v>40</v>
      </c>
      <c r="E894" s="165">
        <v>40</v>
      </c>
      <c r="F894" s="99"/>
      <c r="G894" s="102"/>
      <c r="H894" s="102"/>
      <c r="I894" s="103"/>
      <c r="J894" s="90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27"/>
      <c r="AQ894" s="27"/>
      <c r="AR894" s="27"/>
      <c r="AS894" s="27"/>
      <c r="AT894" s="27"/>
      <c r="AU894" s="27"/>
      <c r="AV894" s="27"/>
      <c r="AW894" s="27"/>
      <c r="AX894" s="27"/>
      <c r="AY894" s="27"/>
      <c r="AZ894" s="27"/>
      <c r="BA894" s="27"/>
      <c r="BB894" s="27"/>
      <c r="BC894" s="27"/>
      <c r="BD894" s="27"/>
      <c r="BE894" s="27"/>
      <c r="BF894" s="27"/>
      <c r="BG894" s="27"/>
      <c r="BH894" s="27"/>
      <c r="BI894" s="27"/>
      <c r="BJ894" s="27"/>
      <c r="BK894" s="27"/>
      <c r="BL894" s="27"/>
      <c r="BM894" s="27"/>
      <c r="BN894" s="27"/>
      <c r="BO894" s="27"/>
      <c r="BP894" s="27"/>
      <c r="BQ894" s="27"/>
      <c r="BR894" s="27"/>
      <c r="BS894" s="27"/>
      <c r="BT894" s="27"/>
      <c r="BU894" s="27"/>
      <c r="BV894" s="27"/>
      <c r="BW894" s="27"/>
      <c r="BX894" s="27"/>
      <c r="BY894" s="27"/>
      <c r="BZ894" s="27"/>
      <c r="CA894" s="27"/>
      <c r="CB894" s="27"/>
      <c r="CC894" s="27"/>
      <c r="CD894" s="27"/>
      <c r="CE894" s="27"/>
      <c r="CF894" s="27"/>
      <c r="CG894" s="27"/>
      <c r="CH894" s="27"/>
      <c r="CI894" s="27"/>
      <c r="CJ894" s="27"/>
      <c r="CK894" s="27"/>
      <c r="CL894" s="27"/>
      <c r="CM894" s="27"/>
      <c r="CN894" s="27"/>
      <c r="CO894" s="27"/>
      <c r="CP894" s="27"/>
      <c r="CQ894" s="27"/>
      <c r="CR894" s="27"/>
      <c r="CS894" s="27"/>
      <c r="CT894" s="27"/>
      <c r="CU894" s="27"/>
      <c r="CV894" s="27"/>
      <c r="CW894" s="27"/>
      <c r="CX894" s="27"/>
      <c r="CY894" s="27"/>
      <c r="CZ894" s="27"/>
      <c r="DA894" s="27"/>
      <c r="DB894" s="27"/>
      <c r="DC894" s="27"/>
      <c r="DD894" s="27"/>
      <c r="DE894" s="27"/>
      <c r="DF894" s="27"/>
      <c r="DG894" s="27"/>
      <c r="DH894" s="27"/>
      <c r="DI894" s="27"/>
      <c r="DJ894" s="27"/>
      <c r="DK894" s="27"/>
      <c r="DL894" s="27"/>
      <c r="DM894" s="27"/>
      <c r="DN894" s="27"/>
      <c r="DO894" s="27"/>
      <c r="DP894" s="27"/>
      <c r="DQ894" s="27"/>
      <c r="DR894" s="27"/>
      <c r="DS894" s="27"/>
      <c r="DT894" s="27"/>
      <c r="DU894" s="27"/>
      <c r="DV894" s="27"/>
      <c r="DW894" s="27"/>
      <c r="DX894" s="27"/>
      <c r="DY894" s="27"/>
      <c r="DZ894" s="27"/>
      <c r="EA894" s="27"/>
      <c r="EB894" s="27"/>
      <c r="EC894" s="27"/>
      <c r="ED894" s="27"/>
      <c r="EE894" s="27"/>
      <c r="EF894" s="27"/>
      <c r="EG894" s="27"/>
      <c r="EH894" s="27"/>
      <c r="EI894" s="27"/>
      <c r="EJ894" s="27"/>
      <c r="EK894" s="27"/>
      <c r="EL894" s="27"/>
      <c r="EM894" s="27"/>
      <c r="EN894" s="27"/>
      <c r="EO894" s="27"/>
      <c r="EP894" s="27"/>
      <c r="EQ894" s="27"/>
      <c r="ER894" s="27"/>
      <c r="ES894" s="27"/>
      <c r="ET894" s="27"/>
      <c r="EU894" s="27"/>
      <c r="EV894" s="27"/>
      <c r="EW894" s="27"/>
      <c r="EX894" s="27"/>
      <c r="EY894" s="27"/>
      <c r="EZ894" s="27"/>
      <c r="FA894" s="27"/>
      <c r="FB894" s="27"/>
      <c r="FC894" s="27"/>
      <c r="FD894" s="27"/>
      <c r="FE894" s="27"/>
      <c r="FF894" s="27"/>
      <c r="FG894" s="27"/>
      <c r="FH894" s="27"/>
      <c r="FI894" s="27"/>
      <c r="FJ894" s="27"/>
      <c r="FK894" s="27"/>
      <c r="FL894" s="27"/>
      <c r="FM894" s="27"/>
    </row>
    <row r="895" spans="1:169" s="31" customFormat="1" x14ac:dyDescent="0.25">
      <c r="A895" s="97"/>
      <c r="B895" s="71" t="s">
        <v>239</v>
      </c>
      <c r="C895" s="98"/>
      <c r="D895" s="102"/>
      <c r="E895" s="165">
        <v>145.30000000000001</v>
      </c>
      <c r="F895" s="99"/>
      <c r="G895" s="102"/>
      <c r="H895" s="102"/>
      <c r="I895" s="103"/>
      <c r="J895" s="90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27"/>
      <c r="AQ895" s="27"/>
      <c r="AR895" s="27"/>
      <c r="AS895" s="27"/>
      <c r="AT895" s="27"/>
      <c r="AU895" s="27"/>
      <c r="AV895" s="27"/>
      <c r="AW895" s="27"/>
      <c r="AX895" s="27"/>
      <c r="AY895" s="27"/>
      <c r="AZ895" s="27"/>
      <c r="BA895" s="27"/>
      <c r="BB895" s="27"/>
      <c r="BC895" s="27"/>
      <c r="BD895" s="27"/>
      <c r="BE895" s="27"/>
      <c r="BF895" s="27"/>
      <c r="BG895" s="27"/>
      <c r="BH895" s="27"/>
      <c r="BI895" s="27"/>
      <c r="BJ895" s="27"/>
      <c r="BK895" s="27"/>
      <c r="BL895" s="27"/>
      <c r="BM895" s="27"/>
      <c r="BN895" s="27"/>
      <c r="BO895" s="27"/>
      <c r="BP895" s="27"/>
      <c r="BQ895" s="27"/>
      <c r="BR895" s="27"/>
      <c r="BS895" s="27"/>
      <c r="BT895" s="27"/>
      <c r="BU895" s="27"/>
      <c r="BV895" s="27"/>
      <c r="BW895" s="27"/>
      <c r="BX895" s="27"/>
      <c r="BY895" s="27"/>
      <c r="BZ895" s="27"/>
      <c r="CA895" s="27"/>
      <c r="CB895" s="27"/>
      <c r="CC895" s="27"/>
      <c r="CD895" s="27"/>
      <c r="CE895" s="27"/>
      <c r="CF895" s="27"/>
      <c r="CG895" s="27"/>
      <c r="CH895" s="27"/>
      <c r="CI895" s="27"/>
      <c r="CJ895" s="27"/>
      <c r="CK895" s="27"/>
      <c r="CL895" s="27"/>
      <c r="CM895" s="27"/>
      <c r="CN895" s="27"/>
      <c r="CO895" s="27"/>
      <c r="CP895" s="27"/>
      <c r="CQ895" s="27"/>
      <c r="CR895" s="27"/>
      <c r="CS895" s="27"/>
      <c r="CT895" s="27"/>
      <c r="CU895" s="27"/>
      <c r="CV895" s="27"/>
      <c r="CW895" s="27"/>
      <c r="CX895" s="27"/>
      <c r="CY895" s="27"/>
      <c r="CZ895" s="27"/>
      <c r="DA895" s="27"/>
      <c r="DB895" s="27"/>
      <c r="DC895" s="27"/>
      <c r="DD895" s="27"/>
      <c r="DE895" s="27"/>
      <c r="DF895" s="27"/>
      <c r="DG895" s="27"/>
      <c r="DH895" s="27"/>
      <c r="DI895" s="27"/>
      <c r="DJ895" s="27"/>
      <c r="DK895" s="27"/>
      <c r="DL895" s="27"/>
      <c r="DM895" s="27"/>
      <c r="DN895" s="27"/>
      <c r="DO895" s="27"/>
      <c r="DP895" s="27"/>
      <c r="DQ895" s="27"/>
      <c r="DR895" s="27"/>
      <c r="DS895" s="27"/>
      <c r="DT895" s="27"/>
      <c r="DU895" s="27"/>
      <c r="DV895" s="27"/>
      <c r="DW895" s="27"/>
      <c r="DX895" s="27"/>
      <c r="DY895" s="27"/>
      <c r="DZ895" s="27"/>
      <c r="EA895" s="27"/>
      <c r="EB895" s="27"/>
      <c r="EC895" s="27"/>
      <c r="ED895" s="27"/>
      <c r="EE895" s="27"/>
      <c r="EF895" s="27"/>
      <c r="EG895" s="27"/>
      <c r="EH895" s="27"/>
      <c r="EI895" s="27"/>
      <c r="EJ895" s="27"/>
      <c r="EK895" s="27"/>
      <c r="EL895" s="27"/>
      <c r="EM895" s="27"/>
      <c r="EN895" s="27"/>
      <c r="EO895" s="27"/>
      <c r="EP895" s="27"/>
      <c r="EQ895" s="27"/>
      <c r="ER895" s="27"/>
      <c r="ES895" s="27"/>
      <c r="ET895" s="27"/>
      <c r="EU895" s="27"/>
      <c r="EV895" s="27"/>
      <c r="EW895" s="27"/>
      <c r="EX895" s="27"/>
      <c r="EY895" s="27"/>
      <c r="EZ895" s="27"/>
      <c r="FA895" s="27"/>
      <c r="FB895" s="27"/>
      <c r="FC895" s="27"/>
      <c r="FD895" s="27"/>
      <c r="FE895" s="27"/>
      <c r="FF895" s="27"/>
      <c r="FG895" s="27"/>
      <c r="FH895" s="27"/>
      <c r="FI895" s="27"/>
      <c r="FJ895" s="27"/>
      <c r="FK895" s="27"/>
      <c r="FL895" s="27"/>
      <c r="FM895" s="27"/>
    </row>
    <row r="896" spans="1:169" s="31" customFormat="1" x14ac:dyDescent="0.25">
      <c r="A896" s="97"/>
      <c r="B896" s="71" t="s">
        <v>20</v>
      </c>
      <c r="C896" s="98"/>
      <c r="D896" s="102">
        <v>4</v>
      </c>
      <c r="E896" s="165">
        <v>4</v>
      </c>
      <c r="F896" s="99"/>
      <c r="G896" s="102"/>
      <c r="H896" s="102"/>
      <c r="I896" s="103"/>
      <c r="J896" s="90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27"/>
      <c r="AQ896" s="27"/>
      <c r="AR896" s="27"/>
      <c r="AS896" s="27"/>
      <c r="AT896" s="27"/>
      <c r="AU896" s="27"/>
      <c r="AV896" s="27"/>
      <c r="AW896" s="27"/>
      <c r="AX896" s="27"/>
      <c r="AY896" s="27"/>
      <c r="AZ896" s="27"/>
      <c r="BA896" s="27"/>
      <c r="BB896" s="27"/>
      <c r="BC896" s="27"/>
      <c r="BD896" s="27"/>
      <c r="BE896" s="27"/>
      <c r="BF896" s="27"/>
      <c r="BG896" s="27"/>
      <c r="BH896" s="27"/>
      <c r="BI896" s="27"/>
      <c r="BJ896" s="27"/>
      <c r="BK896" s="27"/>
      <c r="BL896" s="27"/>
      <c r="BM896" s="27"/>
      <c r="BN896" s="27"/>
      <c r="BO896" s="27"/>
      <c r="BP896" s="27"/>
      <c r="BQ896" s="27"/>
      <c r="BR896" s="27"/>
      <c r="BS896" s="27"/>
      <c r="BT896" s="27"/>
      <c r="BU896" s="27"/>
      <c r="BV896" s="27"/>
      <c r="BW896" s="27"/>
      <c r="BX896" s="27"/>
      <c r="BY896" s="27"/>
      <c r="BZ896" s="27"/>
      <c r="CA896" s="27"/>
      <c r="CB896" s="27"/>
      <c r="CC896" s="27"/>
      <c r="CD896" s="27"/>
      <c r="CE896" s="27"/>
      <c r="CF896" s="27"/>
      <c r="CG896" s="27"/>
      <c r="CH896" s="27"/>
      <c r="CI896" s="27"/>
      <c r="CJ896" s="27"/>
      <c r="CK896" s="27"/>
      <c r="CL896" s="27"/>
      <c r="CM896" s="27"/>
      <c r="CN896" s="27"/>
      <c r="CO896" s="27"/>
      <c r="CP896" s="27"/>
      <c r="CQ896" s="27"/>
      <c r="CR896" s="27"/>
      <c r="CS896" s="27"/>
      <c r="CT896" s="27"/>
      <c r="CU896" s="27"/>
      <c r="CV896" s="27"/>
      <c r="CW896" s="27"/>
      <c r="CX896" s="27"/>
      <c r="CY896" s="27"/>
      <c r="CZ896" s="27"/>
      <c r="DA896" s="27"/>
      <c r="DB896" s="27"/>
      <c r="DC896" s="27"/>
      <c r="DD896" s="27"/>
      <c r="DE896" s="27"/>
      <c r="DF896" s="27"/>
      <c r="DG896" s="27"/>
      <c r="DH896" s="27"/>
      <c r="DI896" s="27"/>
      <c r="DJ896" s="27"/>
      <c r="DK896" s="27"/>
      <c r="DL896" s="27"/>
      <c r="DM896" s="27"/>
      <c r="DN896" s="27"/>
      <c r="DO896" s="27"/>
      <c r="DP896" s="27"/>
      <c r="DQ896" s="27"/>
      <c r="DR896" s="27"/>
      <c r="DS896" s="27"/>
      <c r="DT896" s="27"/>
      <c r="DU896" s="27"/>
      <c r="DV896" s="27"/>
      <c r="DW896" s="27"/>
      <c r="DX896" s="27"/>
      <c r="DY896" s="27"/>
      <c r="DZ896" s="27"/>
      <c r="EA896" s="27"/>
      <c r="EB896" s="27"/>
      <c r="EC896" s="27"/>
      <c r="ED896" s="27"/>
      <c r="EE896" s="27"/>
      <c r="EF896" s="27"/>
      <c r="EG896" s="27"/>
      <c r="EH896" s="27"/>
      <c r="EI896" s="27"/>
      <c r="EJ896" s="27"/>
      <c r="EK896" s="27"/>
      <c r="EL896" s="27"/>
      <c r="EM896" s="27"/>
      <c r="EN896" s="27"/>
      <c r="EO896" s="27"/>
      <c r="EP896" s="27"/>
      <c r="EQ896" s="27"/>
      <c r="ER896" s="27"/>
      <c r="ES896" s="27"/>
      <c r="ET896" s="27"/>
      <c r="EU896" s="27"/>
      <c r="EV896" s="27"/>
      <c r="EW896" s="27"/>
      <c r="EX896" s="27"/>
      <c r="EY896" s="27"/>
      <c r="EZ896" s="27"/>
      <c r="FA896" s="27"/>
      <c r="FB896" s="27"/>
      <c r="FC896" s="27"/>
      <c r="FD896" s="27"/>
      <c r="FE896" s="27"/>
      <c r="FF896" s="27"/>
      <c r="FG896" s="27"/>
      <c r="FH896" s="27"/>
      <c r="FI896" s="27"/>
      <c r="FJ896" s="27"/>
      <c r="FK896" s="27"/>
      <c r="FL896" s="27"/>
      <c r="FM896" s="27"/>
    </row>
    <row r="897" spans="1:169" s="31" customFormat="1" x14ac:dyDescent="0.25">
      <c r="A897" s="97"/>
      <c r="B897" s="71" t="s">
        <v>19</v>
      </c>
      <c r="C897" s="98"/>
      <c r="D897" s="102">
        <v>1.1000000000000001</v>
      </c>
      <c r="E897" s="165">
        <v>1.1000000000000001</v>
      </c>
      <c r="F897" s="99"/>
      <c r="G897" s="102"/>
      <c r="H897" s="102"/>
      <c r="I897" s="103"/>
      <c r="J897" s="90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27"/>
      <c r="AQ897" s="27"/>
      <c r="AR897" s="27"/>
      <c r="AS897" s="27"/>
      <c r="AT897" s="27"/>
      <c r="AU897" s="27"/>
      <c r="AV897" s="27"/>
      <c r="AW897" s="27"/>
      <c r="AX897" s="27"/>
      <c r="AY897" s="27"/>
      <c r="AZ897" s="27"/>
      <c r="BA897" s="27"/>
      <c r="BB897" s="27"/>
      <c r="BC897" s="27"/>
      <c r="BD897" s="27"/>
      <c r="BE897" s="27"/>
      <c r="BF897" s="27"/>
      <c r="BG897" s="27"/>
      <c r="BH897" s="27"/>
      <c r="BI897" s="27"/>
      <c r="BJ897" s="27"/>
      <c r="BK897" s="27"/>
      <c r="BL897" s="27"/>
      <c r="BM897" s="27"/>
      <c r="BN897" s="27"/>
      <c r="BO897" s="27"/>
      <c r="BP897" s="27"/>
      <c r="BQ897" s="27"/>
      <c r="BR897" s="27"/>
      <c r="BS897" s="27"/>
      <c r="BT897" s="27"/>
      <c r="BU897" s="27"/>
      <c r="BV897" s="27"/>
      <c r="BW897" s="27"/>
      <c r="BX897" s="27"/>
      <c r="BY897" s="27"/>
      <c r="BZ897" s="27"/>
      <c r="CA897" s="27"/>
      <c r="CB897" s="27"/>
      <c r="CC897" s="27"/>
      <c r="CD897" s="27"/>
      <c r="CE897" s="27"/>
      <c r="CF897" s="27"/>
      <c r="CG897" s="27"/>
      <c r="CH897" s="27"/>
      <c r="CI897" s="27"/>
      <c r="CJ897" s="27"/>
      <c r="CK897" s="27"/>
      <c r="CL897" s="27"/>
      <c r="CM897" s="27"/>
      <c r="CN897" s="27"/>
      <c r="CO897" s="27"/>
      <c r="CP897" s="27"/>
      <c r="CQ897" s="27"/>
      <c r="CR897" s="27"/>
      <c r="CS897" s="27"/>
      <c r="CT897" s="27"/>
      <c r="CU897" s="27"/>
      <c r="CV897" s="27"/>
      <c r="CW897" s="27"/>
      <c r="CX897" s="27"/>
      <c r="CY897" s="27"/>
      <c r="CZ897" s="27"/>
      <c r="DA897" s="27"/>
      <c r="DB897" s="27"/>
      <c r="DC897" s="27"/>
      <c r="DD897" s="27"/>
      <c r="DE897" s="27"/>
      <c r="DF897" s="27"/>
      <c r="DG897" s="27"/>
      <c r="DH897" s="27"/>
      <c r="DI897" s="27"/>
      <c r="DJ897" s="27"/>
      <c r="DK897" s="27"/>
      <c r="DL897" s="27"/>
      <c r="DM897" s="27"/>
      <c r="DN897" s="27"/>
      <c r="DO897" s="27"/>
      <c r="DP897" s="27"/>
      <c r="DQ897" s="27"/>
      <c r="DR897" s="27"/>
      <c r="DS897" s="27"/>
      <c r="DT897" s="27"/>
      <c r="DU897" s="27"/>
      <c r="DV897" s="27"/>
      <c r="DW897" s="27"/>
      <c r="DX897" s="27"/>
      <c r="DY897" s="27"/>
      <c r="DZ897" s="27"/>
      <c r="EA897" s="27"/>
      <c r="EB897" s="27"/>
      <c r="EC897" s="27"/>
      <c r="ED897" s="27"/>
      <c r="EE897" s="27"/>
      <c r="EF897" s="27"/>
      <c r="EG897" s="27"/>
      <c r="EH897" s="27"/>
      <c r="EI897" s="27"/>
      <c r="EJ897" s="27"/>
      <c r="EK897" s="27"/>
      <c r="EL897" s="27"/>
      <c r="EM897" s="27"/>
      <c r="EN897" s="27"/>
      <c r="EO897" s="27"/>
      <c r="EP897" s="27"/>
      <c r="EQ897" s="27"/>
      <c r="ER897" s="27"/>
      <c r="ES897" s="27"/>
      <c r="ET897" s="27"/>
      <c r="EU897" s="27"/>
      <c r="EV897" s="27"/>
      <c r="EW897" s="27"/>
      <c r="EX897" s="27"/>
      <c r="EY897" s="27"/>
      <c r="EZ897" s="27"/>
      <c r="FA897" s="27"/>
      <c r="FB897" s="27"/>
      <c r="FC897" s="27"/>
      <c r="FD897" s="27"/>
      <c r="FE897" s="27"/>
      <c r="FF897" s="27"/>
      <c r="FG897" s="27"/>
      <c r="FH897" s="27"/>
      <c r="FI897" s="27"/>
      <c r="FJ897" s="27"/>
      <c r="FK897" s="27"/>
      <c r="FL897" s="27"/>
      <c r="FM897" s="27"/>
    </row>
    <row r="898" spans="1:169" s="35" customFormat="1" x14ac:dyDescent="0.25">
      <c r="A898" s="104" t="s">
        <v>164</v>
      </c>
      <c r="B898" s="67"/>
      <c r="C898" s="105" t="s">
        <v>276</v>
      </c>
      <c r="D898" s="106"/>
      <c r="E898" s="107"/>
      <c r="F898" s="108">
        <v>0.06</v>
      </c>
      <c r="G898" s="109">
        <v>0.02</v>
      </c>
      <c r="H898" s="72">
        <v>4.99</v>
      </c>
      <c r="I898" s="109">
        <v>20</v>
      </c>
      <c r="J898" s="90" t="s">
        <v>274</v>
      </c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27"/>
      <c r="AQ898" s="27"/>
      <c r="AR898" s="27"/>
      <c r="AS898" s="27"/>
      <c r="AT898" s="27"/>
      <c r="AU898" s="27"/>
      <c r="AV898" s="27"/>
      <c r="AW898" s="27"/>
      <c r="AX898" s="27"/>
      <c r="AY898" s="27"/>
      <c r="AZ898" s="27"/>
      <c r="BA898" s="27"/>
      <c r="BB898" s="27"/>
      <c r="BC898" s="27"/>
      <c r="BD898" s="27"/>
      <c r="BE898" s="27"/>
      <c r="BF898" s="27"/>
      <c r="BG898" s="27"/>
      <c r="BH898" s="27"/>
      <c r="BI898" s="27"/>
      <c r="BJ898" s="27"/>
      <c r="BK898" s="27"/>
      <c r="BL898" s="27"/>
      <c r="BM898" s="27"/>
      <c r="BN898" s="27"/>
      <c r="BO898" s="27"/>
      <c r="BP898" s="27"/>
      <c r="BQ898" s="27"/>
      <c r="BR898" s="27"/>
      <c r="BS898" s="27"/>
      <c r="BT898" s="27"/>
      <c r="BU898" s="27"/>
      <c r="BV898" s="27"/>
      <c r="BW898" s="27"/>
      <c r="BX898" s="27"/>
      <c r="BY898" s="27"/>
      <c r="BZ898" s="27"/>
      <c r="CA898" s="27"/>
      <c r="CB898" s="27"/>
      <c r="CC898" s="27"/>
      <c r="CD898" s="27"/>
      <c r="CE898" s="27"/>
      <c r="CF898" s="27"/>
      <c r="CG898" s="27"/>
      <c r="CH898" s="27"/>
      <c r="CI898" s="27"/>
      <c r="CJ898" s="27"/>
      <c r="CK898" s="27"/>
      <c r="CL898" s="27"/>
      <c r="CM898" s="27"/>
      <c r="CN898" s="27"/>
      <c r="CO898" s="27"/>
      <c r="CP898" s="27"/>
      <c r="CQ898" s="27"/>
      <c r="CR898" s="27"/>
      <c r="CS898" s="27"/>
      <c r="CT898" s="27"/>
      <c r="CU898" s="27"/>
      <c r="CV898" s="27"/>
      <c r="CW898" s="27"/>
      <c r="CX898" s="27"/>
      <c r="CY898" s="27"/>
      <c r="CZ898" s="27"/>
      <c r="DA898" s="27"/>
      <c r="DB898" s="27"/>
      <c r="DC898" s="27"/>
      <c r="DD898" s="27"/>
      <c r="DE898" s="27"/>
      <c r="DF898" s="27"/>
      <c r="DG898" s="27"/>
      <c r="DH898" s="27"/>
      <c r="DI898" s="27"/>
      <c r="DJ898" s="27"/>
      <c r="DK898" s="27"/>
      <c r="DL898" s="27"/>
      <c r="DM898" s="27"/>
      <c r="DN898" s="27"/>
      <c r="DO898" s="27"/>
      <c r="DP898" s="27"/>
      <c r="DQ898" s="27"/>
      <c r="DR898" s="27"/>
      <c r="DS898" s="27"/>
      <c r="DT898" s="27"/>
      <c r="DU898" s="27"/>
      <c r="DV898" s="27"/>
      <c r="DW898" s="27"/>
      <c r="DX898" s="27"/>
      <c r="DY898" s="27"/>
      <c r="DZ898" s="27"/>
      <c r="EA898" s="27"/>
      <c r="EB898" s="27"/>
      <c r="EC898" s="27"/>
      <c r="ED898" s="27"/>
      <c r="EE898" s="27"/>
      <c r="EF898" s="27"/>
      <c r="EG898" s="27"/>
      <c r="EH898" s="27"/>
      <c r="EI898" s="27"/>
      <c r="EJ898" s="27"/>
      <c r="EK898" s="27"/>
      <c r="EL898" s="27"/>
      <c r="EM898" s="27"/>
      <c r="EN898" s="27"/>
      <c r="EO898" s="27"/>
      <c r="EP898" s="27"/>
      <c r="EQ898" s="27"/>
      <c r="ER898" s="27"/>
      <c r="ES898" s="27"/>
      <c r="ET898" s="27"/>
      <c r="EU898" s="27"/>
      <c r="EV898" s="27"/>
      <c r="EW898" s="27"/>
      <c r="EX898" s="27"/>
      <c r="EY898" s="27"/>
      <c r="EZ898" s="27"/>
      <c r="FA898" s="27"/>
      <c r="FB898" s="27"/>
      <c r="FC898" s="27"/>
      <c r="FD898" s="27"/>
      <c r="FE898" s="27"/>
      <c r="FF898" s="27"/>
      <c r="FG898" s="27"/>
      <c r="FH898" s="27"/>
      <c r="FI898" s="27"/>
      <c r="FJ898" s="27"/>
      <c r="FK898" s="27"/>
      <c r="FL898" s="27"/>
      <c r="FM898" s="27"/>
    </row>
    <row r="899" spans="1:169" s="35" customFormat="1" x14ac:dyDescent="0.25">
      <c r="A899" s="104"/>
      <c r="B899" s="67" t="s">
        <v>61</v>
      </c>
      <c r="C899" s="110"/>
      <c r="D899" s="73">
        <v>0.3</v>
      </c>
      <c r="E899" s="105">
        <v>0.3</v>
      </c>
      <c r="F899" s="108"/>
      <c r="G899" s="108"/>
      <c r="H899" s="109"/>
      <c r="I899" s="109"/>
      <c r="J899" s="90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27"/>
      <c r="AQ899" s="27"/>
      <c r="AR899" s="27"/>
      <c r="AS899" s="27"/>
      <c r="AT899" s="27"/>
      <c r="AU899" s="27"/>
      <c r="AV899" s="27"/>
      <c r="AW899" s="27"/>
      <c r="AX899" s="27"/>
      <c r="AY899" s="27"/>
      <c r="AZ899" s="27"/>
      <c r="BA899" s="27"/>
      <c r="BB899" s="27"/>
      <c r="BC899" s="27"/>
      <c r="BD899" s="27"/>
      <c r="BE899" s="27"/>
      <c r="BF899" s="27"/>
      <c r="BG899" s="27"/>
      <c r="BH899" s="27"/>
      <c r="BI899" s="27"/>
      <c r="BJ899" s="27"/>
      <c r="BK899" s="27"/>
      <c r="BL899" s="27"/>
      <c r="BM899" s="27"/>
      <c r="BN899" s="27"/>
      <c r="BO899" s="27"/>
      <c r="BP899" s="27"/>
      <c r="BQ899" s="27"/>
      <c r="BR899" s="27"/>
      <c r="BS899" s="27"/>
      <c r="BT899" s="27"/>
      <c r="BU899" s="27"/>
      <c r="BV899" s="27"/>
      <c r="BW899" s="27"/>
      <c r="BX899" s="27"/>
      <c r="BY899" s="27"/>
      <c r="BZ899" s="27"/>
      <c r="CA899" s="27"/>
      <c r="CB899" s="27"/>
      <c r="CC899" s="27"/>
      <c r="CD899" s="27"/>
      <c r="CE899" s="27"/>
      <c r="CF899" s="27"/>
      <c r="CG899" s="27"/>
      <c r="CH899" s="27"/>
      <c r="CI899" s="27"/>
      <c r="CJ899" s="27"/>
      <c r="CK899" s="27"/>
      <c r="CL899" s="27"/>
      <c r="CM899" s="27"/>
      <c r="CN899" s="27"/>
      <c r="CO899" s="27"/>
      <c r="CP899" s="27"/>
      <c r="CQ899" s="27"/>
      <c r="CR899" s="27"/>
      <c r="CS899" s="27"/>
      <c r="CT899" s="27"/>
      <c r="CU899" s="27"/>
      <c r="CV899" s="27"/>
      <c r="CW899" s="27"/>
      <c r="CX899" s="27"/>
      <c r="CY899" s="27"/>
      <c r="CZ899" s="27"/>
      <c r="DA899" s="27"/>
      <c r="DB899" s="27"/>
      <c r="DC899" s="27"/>
      <c r="DD899" s="27"/>
      <c r="DE899" s="27"/>
      <c r="DF899" s="27"/>
      <c r="DG899" s="27"/>
      <c r="DH899" s="27"/>
      <c r="DI899" s="27"/>
      <c r="DJ899" s="27"/>
      <c r="DK899" s="27"/>
      <c r="DL899" s="27"/>
      <c r="DM899" s="27"/>
      <c r="DN899" s="27"/>
      <c r="DO899" s="27"/>
      <c r="DP899" s="27"/>
      <c r="DQ899" s="27"/>
      <c r="DR899" s="27"/>
      <c r="DS899" s="27"/>
      <c r="DT899" s="27"/>
      <c r="DU899" s="27"/>
      <c r="DV899" s="27"/>
      <c r="DW899" s="27"/>
      <c r="DX899" s="27"/>
      <c r="DY899" s="27"/>
      <c r="DZ899" s="27"/>
      <c r="EA899" s="27"/>
      <c r="EB899" s="27"/>
      <c r="EC899" s="27"/>
      <c r="ED899" s="27"/>
      <c r="EE899" s="27"/>
      <c r="EF899" s="27"/>
      <c r="EG899" s="27"/>
      <c r="EH899" s="27"/>
      <c r="EI899" s="27"/>
      <c r="EJ899" s="27"/>
      <c r="EK899" s="27"/>
      <c r="EL899" s="27"/>
      <c r="EM899" s="27"/>
      <c r="EN899" s="27"/>
      <c r="EO899" s="27"/>
      <c r="EP899" s="27"/>
      <c r="EQ899" s="27"/>
      <c r="ER899" s="27"/>
      <c r="ES899" s="27"/>
      <c r="ET899" s="27"/>
      <c r="EU899" s="27"/>
      <c r="EV899" s="27"/>
      <c r="EW899" s="27"/>
      <c r="EX899" s="27"/>
      <c r="EY899" s="27"/>
      <c r="EZ899" s="27"/>
      <c r="FA899" s="27"/>
      <c r="FB899" s="27"/>
      <c r="FC899" s="27"/>
      <c r="FD899" s="27"/>
      <c r="FE899" s="27"/>
      <c r="FF899" s="27"/>
      <c r="FG899" s="27"/>
      <c r="FH899" s="27"/>
      <c r="FI899" s="27"/>
      <c r="FJ899" s="27"/>
      <c r="FK899" s="27"/>
      <c r="FL899" s="27"/>
      <c r="FM899" s="27"/>
    </row>
    <row r="900" spans="1:169" s="35" customFormat="1" x14ac:dyDescent="0.25">
      <c r="A900" s="104"/>
      <c r="B900" s="67" t="s">
        <v>51</v>
      </c>
      <c r="C900" s="110"/>
      <c r="D900" s="73">
        <v>5</v>
      </c>
      <c r="E900" s="105">
        <v>5</v>
      </c>
      <c r="F900" s="108"/>
      <c r="G900" s="108"/>
      <c r="H900" s="109"/>
      <c r="I900" s="108"/>
      <c r="J900" s="90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27"/>
      <c r="AQ900" s="27"/>
      <c r="AR900" s="27"/>
      <c r="AS900" s="27"/>
      <c r="AT900" s="27"/>
      <c r="AU900" s="27"/>
      <c r="AV900" s="27"/>
      <c r="AW900" s="27"/>
      <c r="AX900" s="27"/>
      <c r="AY900" s="27"/>
      <c r="AZ900" s="27"/>
      <c r="BA900" s="27"/>
      <c r="BB900" s="27"/>
      <c r="BC900" s="27"/>
      <c r="BD900" s="27"/>
      <c r="BE900" s="27"/>
      <c r="BF900" s="27"/>
      <c r="BG900" s="27"/>
      <c r="BH900" s="27"/>
      <c r="BI900" s="27"/>
      <c r="BJ900" s="27"/>
      <c r="BK900" s="27"/>
      <c r="BL900" s="27"/>
      <c r="BM900" s="27"/>
      <c r="BN900" s="27"/>
      <c r="BO900" s="27"/>
      <c r="BP900" s="27"/>
      <c r="BQ900" s="27"/>
      <c r="BR900" s="27"/>
      <c r="BS900" s="27"/>
      <c r="BT900" s="27"/>
      <c r="BU900" s="27"/>
      <c r="BV900" s="27"/>
      <c r="BW900" s="27"/>
      <c r="BX900" s="27"/>
      <c r="BY900" s="27"/>
      <c r="BZ900" s="27"/>
      <c r="CA900" s="27"/>
      <c r="CB900" s="27"/>
      <c r="CC900" s="27"/>
      <c r="CD900" s="27"/>
      <c r="CE900" s="27"/>
      <c r="CF900" s="27"/>
      <c r="CG900" s="27"/>
      <c r="CH900" s="27"/>
      <c r="CI900" s="27"/>
      <c r="CJ900" s="27"/>
      <c r="CK900" s="27"/>
      <c r="CL900" s="27"/>
      <c r="CM900" s="27"/>
      <c r="CN900" s="27"/>
      <c r="CO900" s="27"/>
      <c r="CP900" s="27"/>
      <c r="CQ900" s="27"/>
      <c r="CR900" s="27"/>
      <c r="CS900" s="27"/>
      <c r="CT900" s="27"/>
      <c r="CU900" s="27"/>
      <c r="CV900" s="27"/>
      <c r="CW900" s="27"/>
      <c r="CX900" s="27"/>
      <c r="CY900" s="27"/>
      <c r="CZ900" s="27"/>
      <c r="DA900" s="27"/>
      <c r="DB900" s="27"/>
      <c r="DC900" s="27"/>
      <c r="DD900" s="27"/>
      <c r="DE900" s="27"/>
      <c r="DF900" s="27"/>
      <c r="DG900" s="27"/>
      <c r="DH900" s="27"/>
      <c r="DI900" s="27"/>
      <c r="DJ900" s="27"/>
      <c r="DK900" s="27"/>
      <c r="DL900" s="27"/>
      <c r="DM900" s="27"/>
      <c r="DN900" s="27"/>
      <c r="DO900" s="27"/>
      <c r="DP900" s="27"/>
      <c r="DQ900" s="27"/>
      <c r="DR900" s="27"/>
      <c r="DS900" s="27"/>
      <c r="DT900" s="27"/>
      <c r="DU900" s="27"/>
      <c r="DV900" s="27"/>
      <c r="DW900" s="27"/>
      <c r="DX900" s="27"/>
      <c r="DY900" s="27"/>
      <c r="DZ900" s="27"/>
      <c r="EA900" s="27"/>
      <c r="EB900" s="27"/>
      <c r="EC900" s="27"/>
      <c r="ED900" s="27"/>
      <c r="EE900" s="27"/>
      <c r="EF900" s="27"/>
      <c r="EG900" s="27"/>
      <c r="EH900" s="27"/>
      <c r="EI900" s="27"/>
      <c r="EJ900" s="27"/>
      <c r="EK900" s="27"/>
      <c r="EL900" s="27"/>
      <c r="EM900" s="27"/>
      <c r="EN900" s="27"/>
      <c r="EO900" s="27"/>
      <c r="EP900" s="27"/>
      <c r="EQ900" s="27"/>
      <c r="ER900" s="27"/>
      <c r="ES900" s="27"/>
      <c r="ET900" s="27"/>
      <c r="EU900" s="27"/>
      <c r="EV900" s="27"/>
      <c r="EW900" s="27"/>
      <c r="EX900" s="27"/>
      <c r="EY900" s="27"/>
      <c r="EZ900" s="27"/>
      <c r="FA900" s="27"/>
      <c r="FB900" s="27"/>
      <c r="FC900" s="27"/>
      <c r="FD900" s="27"/>
      <c r="FE900" s="27"/>
      <c r="FF900" s="27"/>
      <c r="FG900" s="27"/>
      <c r="FH900" s="27"/>
      <c r="FI900" s="27"/>
      <c r="FJ900" s="27"/>
      <c r="FK900" s="27"/>
      <c r="FL900" s="27"/>
      <c r="FM900" s="27"/>
    </row>
    <row r="901" spans="1:169" s="35" customFormat="1" x14ac:dyDescent="0.25">
      <c r="A901" s="104"/>
      <c r="B901" s="67" t="s">
        <v>17</v>
      </c>
      <c r="C901" s="110"/>
      <c r="D901" s="73">
        <v>180</v>
      </c>
      <c r="E901" s="105">
        <v>180</v>
      </c>
      <c r="F901" s="108"/>
      <c r="G901" s="108"/>
      <c r="H901" s="109"/>
      <c r="I901" s="108"/>
      <c r="J901" s="90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27"/>
      <c r="AQ901" s="27"/>
      <c r="AR901" s="27"/>
      <c r="AS901" s="27"/>
      <c r="AT901" s="27"/>
      <c r="AU901" s="27"/>
      <c r="AV901" s="27"/>
      <c r="AW901" s="27"/>
      <c r="AX901" s="27"/>
      <c r="AY901" s="27"/>
      <c r="AZ901" s="27"/>
      <c r="BA901" s="27"/>
      <c r="BB901" s="27"/>
      <c r="BC901" s="27"/>
      <c r="BD901" s="27"/>
      <c r="BE901" s="27"/>
      <c r="BF901" s="27"/>
      <c r="BG901" s="27"/>
      <c r="BH901" s="27"/>
      <c r="BI901" s="27"/>
      <c r="BJ901" s="27"/>
      <c r="BK901" s="27"/>
      <c r="BL901" s="27"/>
      <c r="BM901" s="27"/>
      <c r="BN901" s="27"/>
      <c r="BO901" s="27"/>
      <c r="BP901" s="27"/>
      <c r="BQ901" s="27"/>
      <c r="BR901" s="27"/>
      <c r="BS901" s="27"/>
      <c r="BT901" s="27"/>
      <c r="BU901" s="27"/>
      <c r="BV901" s="27"/>
      <c r="BW901" s="27"/>
      <c r="BX901" s="27"/>
      <c r="BY901" s="27"/>
      <c r="BZ901" s="27"/>
      <c r="CA901" s="27"/>
      <c r="CB901" s="27"/>
      <c r="CC901" s="27"/>
      <c r="CD901" s="27"/>
      <c r="CE901" s="27"/>
      <c r="CF901" s="27"/>
      <c r="CG901" s="27"/>
      <c r="CH901" s="27"/>
      <c r="CI901" s="27"/>
      <c r="CJ901" s="27"/>
      <c r="CK901" s="27"/>
      <c r="CL901" s="27"/>
      <c r="CM901" s="27"/>
      <c r="CN901" s="27"/>
      <c r="CO901" s="27"/>
      <c r="CP901" s="27"/>
      <c r="CQ901" s="27"/>
      <c r="CR901" s="27"/>
      <c r="CS901" s="27"/>
      <c r="CT901" s="27"/>
      <c r="CU901" s="27"/>
      <c r="CV901" s="27"/>
      <c r="CW901" s="27"/>
      <c r="CX901" s="27"/>
      <c r="CY901" s="27"/>
      <c r="CZ901" s="27"/>
      <c r="DA901" s="27"/>
      <c r="DB901" s="27"/>
      <c r="DC901" s="27"/>
      <c r="DD901" s="27"/>
      <c r="DE901" s="27"/>
      <c r="DF901" s="27"/>
      <c r="DG901" s="27"/>
      <c r="DH901" s="27"/>
      <c r="DI901" s="27"/>
      <c r="DJ901" s="27"/>
      <c r="DK901" s="27"/>
      <c r="DL901" s="27"/>
      <c r="DM901" s="27"/>
      <c r="DN901" s="27"/>
      <c r="DO901" s="27"/>
      <c r="DP901" s="27"/>
      <c r="DQ901" s="27"/>
      <c r="DR901" s="27"/>
      <c r="DS901" s="27"/>
      <c r="DT901" s="27"/>
      <c r="DU901" s="27"/>
      <c r="DV901" s="27"/>
      <c r="DW901" s="27"/>
      <c r="DX901" s="27"/>
      <c r="DY901" s="27"/>
      <c r="DZ901" s="27"/>
      <c r="EA901" s="27"/>
      <c r="EB901" s="27"/>
      <c r="EC901" s="27"/>
      <c r="ED901" s="27"/>
      <c r="EE901" s="27"/>
      <c r="EF901" s="27"/>
      <c r="EG901" s="27"/>
      <c r="EH901" s="27"/>
      <c r="EI901" s="27"/>
      <c r="EJ901" s="27"/>
      <c r="EK901" s="27"/>
      <c r="EL901" s="27"/>
      <c r="EM901" s="27"/>
      <c r="EN901" s="27"/>
      <c r="EO901" s="27"/>
      <c r="EP901" s="27"/>
      <c r="EQ901" s="27"/>
      <c r="ER901" s="27"/>
      <c r="ES901" s="27"/>
      <c r="ET901" s="27"/>
      <c r="EU901" s="27"/>
      <c r="EV901" s="27"/>
      <c r="EW901" s="27"/>
      <c r="EX901" s="27"/>
      <c r="EY901" s="27"/>
      <c r="EZ901" s="27"/>
      <c r="FA901" s="27"/>
      <c r="FB901" s="27"/>
      <c r="FC901" s="27"/>
      <c r="FD901" s="27"/>
      <c r="FE901" s="27"/>
      <c r="FF901" s="27"/>
      <c r="FG901" s="27"/>
      <c r="FH901" s="27"/>
      <c r="FI901" s="27"/>
      <c r="FJ901" s="27"/>
      <c r="FK901" s="27"/>
      <c r="FL901" s="27"/>
      <c r="FM901" s="27"/>
    </row>
    <row r="902" spans="1:169" ht="16.5" thickBot="1" x14ac:dyDescent="0.3">
      <c r="A902" s="97" t="s">
        <v>39</v>
      </c>
      <c r="C902" s="98">
        <v>20</v>
      </c>
      <c r="D902" s="102">
        <v>20</v>
      </c>
      <c r="E902" s="102">
        <v>20</v>
      </c>
      <c r="F902" s="102">
        <v>1.52</v>
      </c>
      <c r="G902" s="103">
        <v>0.16</v>
      </c>
      <c r="H902" s="102">
        <v>9.84</v>
      </c>
      <c r="I902" s="103">
        <v>47</v>
      </c>
      <c r="J902" s="90"/>
    </row>
    <row r="903" spans="1:169" ht="21" customHeight="1" thickBot="1" x14ac:dyDescent="0.3">
      <c r="A903" s="112" t="s">
        <v>26</v>
      </c>
      <c r="B903" s="113"/>
      <c r="C903" s="114">
        <v>518</v>
      </c>
      <c r="D903" s="130"/>
      <c r="E903" s="94"/>
      <c r="F903" s="130">
        <v>15.78</v>
      </c>
      <c r="G903" s="130">
        <v>17.809999999999999</v>
      </c>
      <c r="H903" s="130">
        <v>74.73</v>
      </c>
      <c r="I903" s="130">
        <v>522</v>
      </c>
      <c r="J903" s="96"/>
    </row>
    <row r="904" spans="1:169" ht="15" customHeight="1" thickBot="1" x14ac:dyDescent="0.3">
      <c r="A904" s="112" t="s">
        <v>62</v>
      </c>
      <c r="B904" s="113"/>
      <c r="C904" s="114">
        <v>1734.5</v>
      </c>
      <c r="D904" s="140"/>
      <c r="E904" s="94"/>
      <c r="F904" s="190">
        <v>49.86</v>
      </c>
      <c r="G904" s="190">
        <v>53.146000000000001</v>
      </c>
      <c r="H904" s="190">
        <v>239.95999999999998</v>
      </c>
      <c r="I904" s="190">
        <v>1657.5</v>
      </c>
      <c r="J904" s="192"/>
    </row>
    <row r="905" spans="1:169" ht="15" customHeight="1" thickBot="1" x14ac:dyDescent="0.3">
      <c r="A905" s="112" t="s">
        <v>127</v>
      </c>
      <c r="B905" s="113"/>
      <c r="C905" s="94">
        <v>17057</v>
      </c>
      <c r="D905" s="94"/>
      <c r="E905" s="94"/>
      <c r="F905" s="94">
        <v>484.42433333333332</v>
      </c>
      <c r="G905" s="94">
        <v>541.80033333333336</v>
      </c>
      <c r="H905" s="94">
        <v>2331.1463333333331</v>
      </c>
      <c r="I905" s="94">
        <v>16189.5</v>
      </c>
      <c r="J905" s="192"/>
    </row>
    <row r="906" spans="1:169" x14ac:dyDescent="0.25">
      <c r="D906" s="103"/>
      <c r="E906" s="103"/>
      <c r="F906" s="103"/>
      <c r="G906" s="103"/>
      <c r="I906" s="71"/>
      <c r="J906" s="67"/>
    </row>
    <row r="907" spans="1:169" x14ac:dyDescent="0.25">
      <c r="A907" s="71" t="s">
        <v>128</v>
      </c>
      <c r="E907" s="71"/>
      <c r="F907" s="67"/>
      <c r="G907" s="67"/>
      <c r="H907" s="67"/>
      <c r="I907" s="67"/>
      <c r="J907" s="67"/>
    </row>
    <row r="908" spans="1:169" x14ac:dyDescent="0.25">
      <c r="A908" s="475" t="s">
        <v>255</v>
      </c>
      <c r="B908" s="475"/>
      <c r="C908" s="475"/>
      <c r="D908" s="475"/>
      <c r="E908" s="475"/>
      <c r="F908" s="475"/>
      <c r="G908" s="475"/>
      <c r="H908" s="475"/>
      <c r="I908" s="475"/>
      <c r="J908" s="67"/>
    </row>
    <row r="909" spans="1:169" x14ac:dyDescent="0.25">
      <c r="A909" s="474" t="s">
        <v>129</v>
      </c>
      <c r="B909" s="474"/>
      <c r="C909" s="474"/>
      <c r="D909" s="474"/>
      <c r="E909" s="474"/>
      <c r="F909" s="474"/>
      <c r="G909" s="474"/>
      <c r="H909" s="474"/>
      <c r="I909" s="474"/>
      <c r="J909" s="67"/>
    </row>
    <row r="910" spans="1:169" x14ac:dyDescent="0.25">
      <c r="A910" s="474" t="s">
        <v>291</v>
      </c>
      <c r="B910" s="474"/>
      <c r="C910" s="474"/>
      <c r="D910" s="474"/>
      <c r="E910" s="474"/>
      <c r="F910" s="474"/>
      <c r="G910" s="474"/>
      <c r="H910" s="474"/>
      <c r="I910" s="474"/>
      <c r="J910" s="67"/>
    </row>
    <row r="911" spans="1:169" x14ac:dyDescent="0.25">
      <c r="A911" s="474" t="s">
        <v>292</v>
      </c>
      <c r="B911" s="474"/>
      <c r="C911" s="474"/>
      <c r="D911" s="474"/>
      <c r="E911" s="474"/>
      <c r="F911" s="474"/>
      <c r="G911" s="474"/>
      <c r="H911" s="474"/>
      <c r="I911" s="474"/>
      <c r="J911" s="67"/>
    </row>
    <row r="912" spans="1:169" x14ac:dyDescent="0.25">
      <c r="A912" s="474" t="s">
        <v>130</v>
      </c>
      <c r="B912" s="474"/>
      <c r="C912" s="474"/>
      <c r="D912" s="474"/>
      <c r="E912" s="474"/>
      <c r="F912" s="474"/>
      <c r="G912" s="474"/>
      <c r="H912" s="474"/>
      <c r="I912" s="474"/>
      <c r="J912" s="67"/>
    </row>
    <row r="913" spans="1:110" x14ac:dyDescent="0.25">
      <c r="A913" s="474" t="s">
        <v>247</v>
      </c>
      <c r="B913" s="474"/>
      <c r="C913" s="474"/>
      <c r="D913" s="474"/>
      <c r="E913" s="474"/>
      <c r="F913" s="474"/>
      <c r="G913" s="474"/>
      <c r="H913" s="474"/>
      <c r="I913" s="474"/>
      <c r="J913" s="67"/>
    </row>
    <row r="914" spans="1:110" x14ac:dyDescent="0.25">
      <c r="A914" s="474" t="s">
        <v>228</v>
      </c>
      <c r="B914" s="474"/>
      <c r="C914" s="474"/>
      <c r="D914" s="474"/>
      <c r="E914" s="474"/>
      <c r="F914" s="474"/>
      <c r="G914" s="474"/>
      <c r="H914" s="474"/>
      <c r="I914" s="474"/>
      <c r="J914" s="67"/>
    </row>
    <row r="915" spans="1:110" x14ac:dyDescent="0.25">
      <c r="A915" s="474" t="s">
        <v>249</v>
      </c>
      <c r="B915" s="474"/>
      <c r="C915" s="474"/>
      <c r="D915" s="474"/>
      <c r="E915" s="474"/>
      <c r="F915" s="474"/>
      <c r="G915" s="474"/>
      <c r="H915" s="474"/>
      <c r="I915" s="474"/>
      <c r="J915" s="67"/>
    </row>
    <row r="916" spans="1:110" x14ac:dyDescent="0.25">
      <c r="A916" s="474" t="s">
        <v>248</v>
      </c>
      <c r="B916" s="474"/>
      <c r="C916" s="474"/>
      <c r="D916" s="474"/>
      <c r="E916" s="474"/>
      <c r="F916" s="474"/>
      <c r="G916" s="474"/>
      <c r="H916" s="474"/>
      <c r="I916" s="474"/>
      <c r="J916" s="67"/>
    </row>
    <row r="917" spans="1:110" x14ac:dyDescent="0.25">
      <c r="A917" s="474" t="s">
        <v>131</v>
      </c>
      <c r="B917" s="474"/>
      <c r="C917" s="474"/>
      <c r="D917" s="474"/>
      <c r="E917" s="474"/>
      <c r="F917" s="474"/>
      <c r="G917" s="474"/>
      <c r="H917" s="474"/>
      <c r="I917" s="474"/>
      <c r="J917" s="67"/>
    </row>
    <row r="918" spans="1:110" x14ac:dyDescent="0.25">
      <c r="A918" s="474" t="s">
        <v>250</v>
      </c>
      <c r="B918" s="474"/>
      <c r="C918" s="474"/>
      <c r="D918" s="474"/>
      <c r="E918" s="474"/>
      <c r="F918" s="474"/>
      <c r="G918" s="474"/>
      <c r="H918" s="474"/>
      <c r="I918" s="474"/>
      <c r="J918" s="67"/>
    </row>
    <row r="919" spans="1:110" x14ac:dyDescent="0.25">
      <c r="A919" s="474" t="s">
        <v>229</v>
      </c>
      <c r="B919" s="474"/>
      <c r="C919" s="474"/>
      <c r="D919" s="474"/>
      <c r="E919" s="474"/>
      <c r="F919" s="474"/>
      <c r="G919" s="474"/>
      <c r="H919" s="474"/>
      <c r="I919" s="474"/>
      <c r="J919" s="67"/>
    </row>
    <row r="920" spans="1:110" x14ac:dyDescent="0.25">
      <c r="A920" s="474" t="s">
        <v>230</v>
      </c>
      <c r="B920" s="474"/>
      <c r="C920" s="474"/>
      <c r="D920" s="474"/>
      <c r="E920" s="474"/>
      <c r="F920" s="474"/>
      <c r="G920" s="474"/>
      <c r="H920" s="474"/>
      <c r="I920" s="474"/>
      <c r="J920" s="67"/>
    </row>
    <row r="921" spans="1:110" x14ac:dyDescent="0.25">
      <c r="A921" s="475" t="s">
        <v>231</v>
      </c>
      <c r="B921" s="475"/>
      <c r="C921" s="475"/>
      <c r="D921" s="475"/>
      <c r="E921" s="475"/>
      <c r="F921" s="475"/>
      <c r="G921" s="475"/>
      <c r="H921" s="475"/>
      <c r="I921" s="475"/>
      <c r="J921" s="67"/>
    </row>
    <row r="922" spans="1:110" x14ac:dyDescent="0.25">
      <c r="A922" s="475" t="s">
        <v>259</v>
      </c>
      <c r="B922" s="475"/>
      <c r="C922" s="475"/>
      <c r="D922" s="475"/>
      <c r="E922" s="475"/>
      <c r="F922" s="475"/>
      <c r="G922" s="475"/>
      <c r="H922" s="475"/>
      <c r="I922" s="475"/>
      <c r="J922" s="67"/>
    </row>
    <row r="923" spans="1:110" x14ac:dyDescent="0.25">
      <c r="A923" s="474" t="s">
        <v>232</v>
      </c>
      <c r="B923" s="474"/>
      <c r="C923" s="474"/>
      <c r="D923" s="474"/>
      <c r="E923" s="474"/>
      <c r="F923" s="474"/>
      <c r="G923" s="474"/>
      <c r="H923" s="474"/>
      <c r="I923" s="474"/>
      <c r="J923" s="67"/>
    </row>
    <row r="924" spans="1:110" x14ac:dyDescent="0.25">
      <c r="A924" s="474" t="s">
        <v>253</v>
      </c>
      <c r="B924" s="474"/>
      <c r="C924" s="474"/>
      <c r="D924" s="474"/>
      <c r="E924" s="474"/>
      <c r="F924" s="474"/>
      <c r="G924" s="474"/>
      <c r="H924" s="474"/>
      <c r="I924" s="474"/>
      <c r="J924" s="67"/>
    </row>
    <row r="925" spans="1:110" x14ac:dyDescent="0.25">
      <c r="A925" s="474" t="s">
        <v>251</v>
      </c>
      <c r="B925" s="474"/>
      <c r="C925" s="474"/>
      <c r="D925" s="474"/>
      <c r="E925" s="474"/>
      <c r="F925" s="474"/>
      <c r="G925" s="474"/>
      <c r="H925" s="474"/>
      <c r="I925" s="474"/>
      <c r="J925" s="67"/>
    </row>
    <row r="926" spans="1:110" x14ac:dyDescent="0.25">
      <c r="A926" s="474" t="s">
        <v>254</v>
      </c>
      <c r="B926" s="474"/>
      <c r="C926" s="474"/>
      <c r="D926" s="474"/>
      <c r="E926" s="474"/>
      <c r="F926" s="474"/>
      <c r="G926" s="474"/>
      <c r="H926" s="474"/>
      <c r="I926" s="474"/>
      <c r="J926" s="67"/>
    </row>
    <row r="927" spans="1:110" x14ac:dyDescent="0.25">
      <c r="A927" s="474" t="s">
        <v>252</v>
      </c>
      <c r="B927" s="474"/>
      <c r="C927" s="474"/>
      <c r="D927" s="474"/>
      <c r="E927" s="474"/>
      <c r="F927" s="474"/>
      <c r="G927" s="474"/>
      <c r="H927" s="474"/>
      <c r="I927" s="474"/>
      <c r="J927" s="67"/>
    </row>
    <row r="928" spans="1:110" x14ac:dyDescent="0.25">
      <c r="A928" s="474" t="s">
        <v>410</v>
      </c>
      <c r="B928" s="474"/>
      <c r="C928" s="474"/>
      <c r="D928" s="474"/>
      <c r="E928" s="474"/>
      <c r="F928" s="474"/>
      <c r="G928" s="474"/>
      <c r="H928" s="67"/>
      <c r="I928" s="67"/>
      <c r="J928" s="67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  <c r="AN928" s="34"/>
      <c r="AO928" s="34"/>
      <c r="AP928" s="34"/>
      <c r="AQ928" s="34"/>
      <c r="AR928" s="34"/>
      <c r="AS928" s="34"/>
      <c r="AT928" s="34"/>
      <c r="AU928" s="34"/>
      <c r="AV928" s="34"/>
      <c r="AW928" s="34"/>
      <c r="AX928" s="34"/>
      <c r="AY928" s="34"/>
      <c r="AZ928" s="34"/>
      <c r="BA928" s="34"/>
      <c r="BB928" s="34"/>
      <c r="BC928" s="34"/>
      <c r="BD928" s="34"/>
      <c r="BE928" s="34"/>
      <c r="BF928" s="34"/>
      <c r="BG928" s="34"/>
      <c r="BH928" s="34"/>
      <c r="BI928" s="34"/>
      <c r="BJ928" s="34"/>
      <c r="BK928" s="34"/>
      <c r="BL928" s="34"/>
      <c r="BM928" s="34"/>
      <c r="BN928" s="34"/>
      <c r="BO928" s="34"/>
      <c r="BP928" s="34"/>
      <c r="BQ928" s="34"/>
      <c r="BR928" s="34"/>
      <c r="BS928" s="34"/>
      <c r="BT928" s="34"/>
      <c r="BU928" s="34"/>
      <c r="BV928" s="34"/>
      <c r="BW928" s="34"/>
      <c r="BX928" s="34"/>
      <c r="BY928" s="34"/>
      <c r="BZ928" s="34"/>
      <c r="CA928" s="34"/>
      <c r="CB928" s="34"/>
      <c r="CC928" s="34"/>
      <c r="CD928" s="34"/>
      <c r="CE928" s="34"/>
      <c r="CF928" s="34"/>
      <c r="CG928" s="34"/>
      <c r="CH928" s="34"/>
      <c r="CI928" s="34"/>
      <c r="CJ928" s="34"/>
      <c r="CK928" s="34"/>
      <c r="CL928" s="34"/>
      <c r="CM928" s="34"/>
      <c r="CN928" s="34"/>
      <c r="CO928" s="34"/>
      <c r="CP928" s="34"/>
      <c r="CQ928" s="34"/>
      <c r="CR928" s="34"/>
      <c r="CS928" s="34"/>
      <c r="CT928" s="34"/>
      <c r="CU928" s="34"/>
      <c r="CV928" s="34"/>
      <c r="CW928" s="34"/>
      <c r="CX928" s="34"/>
      <c r="CY928" s="34"/>
      <c r="CZ928" s="34"/>
      <c r="DA928" s="34"/>
      <c r="DB928" s="34"/>
      <c r="DC928" s="34"/>
      <c r="DD928" s="34"/>
      <c r="DE928" s="34"/>
      <c r="DF928" s="34"/>
    </row>
    <row r="929" spans="1:10" x14ac:dyDescent="0.25">
      <c r="A929" s="474" t="s">
        <v>132</v>
      </c>
      <c r="B929" s="474"/>
      <c r="C929" s="474"/>
      <c r="D929" s="474"/>
      <c r="E929" s="474"/>
      <c r="F929" s="474"/>
      <c r="G929" s="474"/>
      <c r="H929" s="474"/>
      <c r="I929" s="474"/>
      <c r="J929" s="67"/>
    </row>
    <row r="930" spans="1:10" x14ac:dyDescent="0.25">
      <c r="A930" s="474" t="s">
        <v>133</v>
      </c>
      <c r="B930" s="474"/>
      <c r="C930" s="474"/>
      <c r="D930" s="474"/>
      <c r="E930" s="474"/>
      <c r="F930" s="474"/>
      <c r="G930" s="474"/>
      <c r="H930" s="474"/>
      <c r="I930" s="474"/>
      <c r="J930" s="67"/>
    </row>
    <row r="931" spans="1:10" x14ac:dyDescent="0.25">
      <c r="A931" s="474" t="s">
        <v>134</v>
      </c>
      <c r="B931" s="474"/>
      <c r="C931" s="474"/>
      <c r="D931" s="474"/>
      <c r="E931" s="474"/>
      <c r="F931" s="474"/>
      <c r="G931" s="474"/>
      <c r="H931" s="474"/>
      <c r="I931" s="474"/>
      <c r="J931" s="67"/>
    </row>
    <row r="932" spans="1:10" x14ac:dyDescent="0.25">
      <c r="A932" s="474" t="s">
        <v>135</v>
      </c>
      <c r="B932" s="474"/>
      <c r="C932" s="474"/>
      <c r="D932" s="474"/>
      <c r="E932" s="474"/>
      <c r="F932" s="474"/>
      <c r="G932" s="474"/>
      <c r="H932" s="474"/>
      <c r="I932" s="474"/>
      <c r="J932" s="67"/>
    </row>
    <row r="933" spans="1:10" x14ac:dyDescent="0.25">
      <c r="A933" s="474" t="s">
        <v>136</v>
      </c>
      <c r="B933" s="474"/>
      <c r="C933" s="474"/>
      <c r="D933" s="474"/>
      <c r="E933" s="474"/>
      <c r="F933" s="474"/>
      <c r="G933" s="474"/>
      <c r="H933" s="474"/>
      <c r="I933" s="474"/>
      <c r="J933" s="67"/>
    </row>
    <row r="934" spans="1:10" x14ac:dyDescent="0.25">
      <c r="F934" s="103"/>
      <c r="G934" s="103"/>
      <c r="H934" s="103"/>
      <c r="I934" s="103"/>
    </row>
    <row r="935" spans="1:10" x14ac:dyDescent="0.25">
      <c r="F935" s="103"/>
      <c r="G935" s="103"/>
      <c r="H935" s="103"/>
      <c r="I935" s="103"/>
    </row>
    <row r="936" spans="1:10" x14ac:dyDescent="0.25">
      <c r="E936" s="143"/>
    </row>
    <row r="937" spans="1:10" x14ac:dyDescent="0.25">
      <c r="E937" s="143"/>
    </row>
  </sheetData>
  <mergeCells count="36">
    <mergeCell ref="F828:H828"/>
    <mergeCell ref="F6:H6"/>
    <mergeCell ref="F112:H112"/>
    <mergeCell ref="F293:H293"/>
    <mergeCell ref="F376:H376"/>
    <mergeCell ref="F463:H463"/>
    <mergeCell ref="F199:H199"/>
    <mergeCell ref="F557:H557"/>
    <mergeCell ref="F736:H736"/>
    <mergeCell ref="F645:H645"/>
    <mergeCell ref="A913:I913"/>
    <mergeCell ref="A914:I914"/>
    <mergeCell ref="A915:I915"/>
    <mergeCell ref="A916:I916"/>
    <mergeCell ref="A917:I917"/>
    <mergeCell ref="A908:I908"/>
    <mergeCell ref="A909:I909"/>
    <mergeCell ref="A910:I910"/>
    <mergeCell ref="A911:I911"/>
    <mergeCell ref="A912:I912"/>
    <mergeCell ref="A928:G928"/>
    <mergeCell ref="A927:I927"/>
    <mergeCell ref="A918:I918"/>
    <mergeCell ref="A919:I919"/>
    <mergeCell ref="A920:I920"/>
    <mergeCell ref="A921:I921"/>
    <mergeCell ref="A922:I922"/>
    <mergeCell ref="A923:I923"/>
    <mergeCell ref="A924:I924"/>
    <mergeCell ref="A925:I925"/>
    <mergeCell ref="A926:I926"/>
    <mergeCell ref="A933:I933"/>
    <mergeCell ref="A929:I929"/>
    <mergeCell ref="A930:I930"/>
    <mergeCell ref="A931:I931"/>
    <mergeCell ref="A932:I932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6"/>
  <sheetViews>
    <sheetView topLeftCell="A278" workbookViewId="0">
      <selection activeCell="Q288" sqref="Q288"/>
    </sheetView>
  </sheetViews>
  <sheetFormatPr defaultRowHeight="15" x14ac:dyDescent="0.25"/>
  <cols>
    <col min="1" max="1" width="47.5703125" style="391" customWidth="1"/>
    <col min="2" max="2" width="14" style="391" customWidth="1"/>
    <col min="3" max="3" width="13.42578125" style="471" customWidth="1"/>
    <col min="4" max="4" width="7.7109375" style="392" customWidth="1"/>
    <col min="5" max="5" width="10" style="392" customWidth="1"/>
    <col min="6" max="6" width="8.5703125" style="392" customWidth="1"/>
    <col min="7" max="7" width="12.140625" style="392" customWidth="1"/>
    <col min="8" max="8" width="19.85546875" style="472" customWidth="1"/>
    <col min="9" max="10" width="9.140625" style="394"/>
    <col min="11" max="11" width="9.140625" style="395"/>
    <col min="12" max="14" width="9.140625" style="216"/>
  </cols>
  <sheetData>
    <row r="1" spans="1:8" ht="17.25" customHeight="1" x14ac:dyDescent="0.25">
      <c r="A1" s="391" t="s">
        <v>295</v>
      </c>
      <c r="C1" s="391"/>
      <c r="E1" s="494" t="s">
        <v>300</v>
      </c>
      <c r="F1" s="494"/>
      <c r="G1" s="494"/>
      <c r="H1" s="393"/>
    </row>
    <row r="2" spans="1:8" ht="55.5" customHeight="1" x14ac:dyDescent="0.25">
      <c r="A2" s="391" t="s">
        <v>315</v>
      </c>
      <c r="C2" s="391"/>
      <c r="E2" s="495" t="s">
        <v>307</v>
      </c>
      <c r="F2" s="495"/>
      <c r="G2" s="495"/>
      <c r="H2" s="393"/>
    </row>
    <row r="3" spans="1:8" x14ac:dyDescent="0.25">
      <c r="A3" s="394" t="s">
        <v>301</v>
      </c>
      <c r="B3" s="394"/>
      <c r="C3" s="396"/>
      <c r="D3" s="397"/>
      <c r="E3" s="496" t="s">
        <v>309</v>
      </c>
      <c r="F3" s="496"/>
      <c r="G3" s="496"/>
      <c r="H3" s="393"/>
    </row>
    <row r="4" spans="1:8" x14ac:dyDescent="0.25">
      <c r="A4" s="394"/>
      <c r="B4" s="394"/>
      <c r="C4" s="396"/>
      <c r="D4" s="397"/>
      <c r="E4" s="496" t="s">
        <v>442</v>
      </c>
      <c r="F4" s="496"/>
      <c r="G4" s="496"/>
      <c r="H4" s="393"/>
    </row>
    <row r="5" spans="1:8" x14ac:dyDescent="0.25">
      <c r="A5" s="394"/>
      <c r="B5" s="394"/>
      <c r="C5" s="398" t="s">
        <v>0</v>
      </c>
      <c r="D5" s="398"/>
      <c r="E5" s="398"/>
      <c r="F5" s="398"/>
      <c r="G5" s="398"/>
      <c r="H5" s="393"/>
    </row>
    <row r="6" spans="1:8" ht="31.5" customHeight="1" x14ac:dyDescent="0.25">
      <c r="A6" s="394"/>
      <c r="B6" s="394"/>
      <c r="C6" s="399" t="s">
        <v>258</v>
      </c>
      <c r="D6" s="399"/>
      <c r="E6" s="399"/>
      <c r="F6" s="399"/>
      <c r="G6" s="399"/>
      <c r="H6" s="393"/>
    </row>
    <row r="7" spans="1:8" x14ac:dyDescent="0.25">
      <c r="A7" s="394"/>
      <c r="B7" s="394"/>
      <c r="C7" s="399" t="s">
        <v>308</v>
      </c>
      <c r="D7" s="399"/>
      <c r="E7" s="399"/>
      <c r="F7" s="399"/>
      <c r="G7" s="399"/>
      <c r="H7" s="393"/>
    </row>
    <row r="8" spans="1:8" ht="22.5" customHeight="1" x14ac:dyDescent="0.25">
      <c r="A8" s="394"/>
      <c r="B8" s="394" t="s">
        <v>373</v>
      </c>
      <c r="C8" s="394"/>
      <c r="D8" s="399"/>
      <c r="E8" s="399"/>
      <c r="F8" s="399"/>
      <c r="G8" s="399"/>
      <c r="H8" s="393"/>
    </row>
    <row r="9" spans="1:8" ht="22.5" customHeight="1" thickBot="1" x14ac:dyDescent="0.3">
      <c r="A9" s="391" t="s">
        <v>2</v>
      </c>
      <c r="C9" s="400"/>
      <c r="H9" s="401"/>
    </row>
    <row r="10" spans="1:8" ht="31.5" customHeight="1" x14ac:dyDescent="0.25">
      <c r="A10" s="481" t="s">
        <v>246</v>
      </c>
      <c r="B10" s="482"/>
      <c r="C10" s="483" t="s">
        <v>242</v>
      </c>
      <c r="D10" s="486" t="s">
        <v>243</v>
      </c>
      <c r="E10" s="487"/>
      <c r="F10" s="488"/>
      <c r="G10" s="402" t="s">
        <v>4</v>
      </c>
      <c r="H10" s="403" t="s">
        <v>244</v>
      </c>
    </row>
    <row r="11" spans="1:8" ht="15.75" thickBot="1" x14ac:dyDescent="0.3">
      <c r="A11" s="489" t="s">
        <v>245</v>
      </c>
      <c r="B11" s="490"/>
      <c r="C11" s="484"/>
      <c r="D11" s="404"/>
      <c r="E11" s="405"/>
      <c r="F11" s="406"/>
      <c r="G11" s="407" t="s">
        <v>6</v>
      </c>
      <c r="H11" s="408"/>
    </row>
    <row r="12" spans="1:8" ht="15.75" thickBot="1" x14ac:dyDescent="0.3">
      <c r="A12" s="491"/>
      <c r="B12" s="492"/>
      <c r="C12" s="485"/>
      <c r="D12" s="409" t="s">
        <v>9</v>
      </c>
      <c r="E12" s="409" t="s">
        <v>10</v>
      </c>
      <c r="F12" s="410" t="s">
        <v>11</v>
      </c>
      <c r="G12" s="410" t="s">
        <v>12</v>
      </c>
      <c r="H12" s="411"/>
    </row>
    <row r="13" spans="1:8" x14ac:dyDescent="0.25">
      <c r="A13" s="412"/>
      <c r="B13" s="413" t="s">
        <v>13</v>
      </c>
      <c r="C13" s="414"/>
      <c r="D13" s="415"/>
      <c r="E13" s="415"/>
      <c r="F13" s="416"/>
      <c r="G13" s="415"/>
      <c r="H13" s="403"/>
    </row>
    <row r="14" spans="1:8" x14ac:dyDescent="0.25">
      <c r="A14" s="417" t="s">
        <v>176</v>
      </c>
      <c r="C14" s="418" t="s">
        <v>268</v>
      </c>
      <c r="D14" s="407">
        <v>7.5</v>
      </c>
      <c r="E14" s="419">
        <v>7.5</v>
      </c>
      <c r="F14" s="419">
        <v>18.399999999999999</v>
      </c>
      <c r="G14" s="407">
        <v>171.1</v>
      </c>
      <c r="H14" s="408" t="s">
        <v>57</v>
      </c>
    </row>
    <row r="15" spans="1:8" x14ac:dyDescent="0.25">
      <c r="A15" s="420" t="s">
        <v>164</v>
      </c>
      <c r="B15" s="394"/>
      <c r="C15" s="421" t="s">
        <v>281</v>
      </c>
      <c r="D15" s="422">
        <v>0.05</v>
      </c>
      <c r="E15" s="423">
        <v>0.01</v>
      </c>
      <c r="F15" s="398">
        <v>4.42</v>
      </c>
      <c r="G15" s="423">
        <v>18</v>
      </c>
      <c r="H15" s="408" t="s">
        <v>274</v>
      </c>
    </row>
    <row r="16" spans="1:8" ht="15.75" thickBot="1" x14ac:dyDescent="0.3">
      <c r="A16" s="417" t="s">
        <v>23</v>
      </c>
      <c r="C16" s="424" t="s">
        <v>162</v>
      </c>
      <c r="D16" s="425">
        <v>1.9</v>
      </c>
      <c r="E16" s="418">
        <v>4.4000000000000004</v>
      </c>
      <c r="F16" s="426">
        <v>13</v>
      </c>
      <c r="G16" s="418">
        <v>99</v>
      </c>
      <c r="H16" s="408" t="s">
        <v>24</v>
      </c>
    </row>
    <row r="17" spans="1:8" ht="15.75" thickBot="1" x14ac:dyDescent="0.3">
      <c r="A17" s="427" t="s">
        <v>26</v>
      </c>
      <c r="B17" s="428"/>
      <c r="C17" s="429">
        <v>347</v>
      </c>
      <c r="D17" s="409">
        <v>9.4499999999999993</v>
      </c>
      <c r="E17" s="409">
        <v>11.91</v>
      </c>
      <c r="F17" s="409">
        <v>35.82</v>
      </c>
      <c r="G17" s="409">
        <v>288.10000000000002</v>
      </c>
      <c r="H17" s="411"/>
    </row>
    <row r="18" spans="1:8" x14ac:dyDescent="0.25">
      <c r="A18" s="417" t="s">
        <v>27</v>
      </c>
      <c r="C18" s="418">
        <v>125</v>
      </c>
      <c r="D18" s="407">
        <v>0.6</v>
      </c>
      <c r="E18" s="419">
        <v>0.3</v>
      </c>
      <c r="F18" s="406">
        <v>13</v>
      </c>
      <c r="G18" s="419">
        <v>57</v>
      </c>
      <c r="H18" s="408" t="s">
        <v>28</v>
      </c>
    </row>
    <row r="19" spans="1:8" ht="15.75" thickBot="1" x14ac:dyDescent="0.3">
      <c r="A19" s="417" t="s">
        <v>312</v>
      </c>
      <c r="C19" s="418"/>
      <c r="D19" s="407"/>
      <c r="E19" s="419"/>
      <c r="F19" s="406"/>
      <c r="G19" s="419"/>
      <c r="H19" s="408"/>
    </row>
    <row r="20" spans="1:8" ht="15.75" thickBot="1" x14ac:dyDescent="0.3">
      <c r="A20" s="427" t="s">
        <v>26</v>
      </c>
      <c r="B20" s="428"/>
      <c r="C20" s="429">
        <v>125</v>
      </c>
      <c r="D20" s="409">
        <v>0.6</v>
      </c>
      <c r="E20" s="409">
        <v>0.3</v>
      </c>
      <c r="F20" s="409">
        <v>13</v>
      </c>
      <c r="G20" s="409">
        <v>57</v>
      </c>
      <c r="H20" s="411"/>
    </row>
    <row r="21" spans="1:8" ht="15.75" thickBot="1" x14ac:dyDescent="0.3">
      <c r="A21" s="412"/>
      <c r="B21" s="413"/>
      <c r="C21" s="414">
        <v>472</v>
      </c>
      <c r="D21" s="430">
        <v>10.049999999999999</v>
      </c>
      <c r="E21" s="430">
        <v>12.21</v>
      </c>
      <c r="F21" s="430">
        <v>48.82</v>
      </c>
      <c r="G21" s="430">
        <v>345.1</v>
      </c>
      <c r="H21" s="403"/>
    </row>
    <row r="22" spans="1:8" x14ac:dyDescent="0.25">
      <c r="A22" s="412"/>
      <c r="B22" s="413" t="s">
        <v>29</v>
      </c>
      <c r="C22" s="414"/>
      <c r="D22" s="430"/>
      <c r="E22" s="431"/>
      <c r="F22" s="430"/>
      <c r="G22" s="431"/>
      <c r="H22" s="403"/>
    </row>
    <row r="23" spans="1:8" x14ac:dyDescent="0.25">
      <c r="A23" s="417" t="s">
        <v>356</v>
      </c>
      <c r="C23" s="418">
        <v>30</v>
      </c>
      <c r="D23" s="406">
        <v>0.42</v>
      </c>
      <c r="E23" s="419">
        <v>1.5</v>
      </c>
      <c r="F23" s="406">
        <v>2.7</v>
      </c>
      <c r="G23" s="407">
        <v>26</v>
      </c>
      <c r="H23" s="408" t="s">
        <v>357</v>
      </c>
    </row>
    <row r="24" spans="1:8" x14ac:dyDescent="0.25">
      <c r="A24" s="417" t="s">
        <v>396</v>
      </c>
      <c r="C24" s="418" t="s">
        <v>241</v>
      </c>
      <c r="D24" s="406">
        <v>3</v>
      </c>
      <c r="E24" s="419">
        <v>4.3</v>
      </c>
      <c r="F24" s="406">
        <v>11.3</v>
      </c>
      <c r="G24" s="407">
        <v>96</v>
      </c>
      <c r="H24" s="408" t="s">
        <v>219</v>
      </c>
    </row>
    <row r="25" spans="1:8" ht="25.5" x14ac:dyDescent="0.25">
      <c r="A25" s="417" t="s">
        <v>399</v>
      </c>
      <c r="C25" s="418">
        <v>50</v>
      </c>
      <c r="D25" s="418">
        <v>4.4000000000000004</v>
      </c>
      <c r="E25" s="426">
        <v>4.5999999999999996</v>
      </c>
      <c r="F25" s="418">
        <v>3.5</v>
      </c>
      <c r="G25" s="426">
        <v>73</v>
      </c>
      <c r="H25" s="408" t="s">
        <v>422</v>
      </c>
    </row>
    <row r="26" spans="1:8" x14ac:dyDescent="0.25">
      <c r="A26" s="417" t="s">
        <v>269</v>
      </c>
      <c r="C26" s="418">
        <v>110</v>
      </c>
      <c r="D26" s="418">
        <v>5.5</v>
      </c>
      <c r="E26" s="426">
        <v>4.55</v>
      </c>
      <c r="F26" s="418">
        <v>32.67</v>
      </c>
      <c r="G26" s="426">
        <v>193.6</v>
      </c>
      <c r="H26" s="408" t="s">
        <v>270</v>
      </c>
    </row>
    <row r="27" spans="1:8" x14ac:dyDescent="0.25">
      <c r="A27" s="417" t="s">
        <v>363</v>
      </c>
      <c r="C27" s="418">
        <v>150</v>
      </c>
      <c r="D27" s="407"/>
      <c r="E27" s="419"/>
      <c r="F27" s="406">
        <v>8.34</v>
      </c>
      <c r="G27" s="407">
        <v>33.340000000000003</v>
      </c>
      <c r="H27" s="408" t="s">
        <v>368</v>
      </c>
    </row>
    <row r="28" spans="1:8" ht="15.75" thickBot="1" x14ac:dyDescent="0.3">
      <c r="A28" s="417" t="s">
        <v>47</v>
      </c>
      <c r="C28" s="418">
        <v>30</v>
      </c>
      <c r="D28" s="418">
        <v>1.5</v>
      </c>
      <c r="E28" s="426">
        <v>0.3</v>
      </c>
      <c r="F28" s="418">
        <v>14.3</v>
      </c>
      <c r="G28" s="426">
        <v>66</v>
      </c>
      <c r="H28" s="408"/>
    </row>
    <row r="29" spans="1:8" ht="15.75" thickBot="1" x14ac:dyDescent="0.3">
      <c r="A29" s="427" t="s">
        <v>26</v>
      </c>
      <c r="B29" s="428"/>
      <c r="C29" s="409">
        <v>530</v>
      </c>
      <c r="D29" s="410">
        <v>14.82</v>
      </c>
      <c r="E29" s="410">
        <v>15.25</v>
      </c>
      <c r="F29" s="410">
        <v>72.81</v>
      </c>
      <c r="G29" s="410">
        <v>487.94000000000005</v>
      </c>
      <c r="H29" s="411"/>
    </row>
    <row r="30" spans="1:8" x14ac:dyDescent="0.25">
      <c r="A30" s="417"/>
      <c r="B30" s="391" t="s">
        <v>48</v>
      </c>
      <c r="C30" s="418"/>
      <c r="D30" s="407"/>
      <c r="E30" s="419"/>
      <c r="F30" s="432"/>
      <c r="G30" s="406"/>
      <c r="H30" s="408"/>
    </row>
    <row r="31" spans="1:8" ht="25.5" x14ac:dyDescent="0.25">
      <c r="A31" s="417" t="s">
        <v>88</v>
      </c>
      <c r="C31" s="418">
        <v>40</v>
      </c>
      <c r="D31" s="419">
        <v>3.5</v>
      </c>
      <c r="E31" s="406">
        <v>4</v>
      </c>
      <c r="F31" s="419">
        <v>30.4</v>
      </c>
      <c r="G31" s="406">
        <v>174</v>
      </c>
      <c r="H31" s="408" t="s">
        <v>346</v>
      </c>
    </row>
    <row r="32" spans="1:8" x14ac:dyDescent="0.25">
      <c r="A32" s="417" t="s">
        <v>86</v>
      </c>
      <c r="C32" s="421">
        <v>100</v>
      </c>
      <c r="D32" s="423">
        <v>3</v>
      </c>
      <c r="E32" s="423">
        <v>2.5</v>
      </c>
      <c r="F32" s="423">
        <v>4.5</v>
      </c>
      <c r="G32" s="423">
        <v>54.3</v>
      </c>
      <c r="H32" s="408" t="s">
        <v>163</v>
      </c>
    </row>
    <row r="33" spans="1:8" x14ac:dyDescent="0.25">
      <c r="A33" s="417" t="s">
        <v>323</v>
      </c>
      <c r="C33" s="418" t="s">
        <v>402</v>
      </c>
      <c r="D33" s="406">
        <v>4.5999999999999996</v>
      </c>
      <c r="E33" s="419">
        <v>7</v>
      </c>
      <c r="F33" s="406">
        <v>13</v>
      </c>
      <c r="G33" s="407">
        <v>133.4</v>
      </c>
      <c r="H33" s="408" t="s">
        <v>340</v>
      </c>
    </row>
    <row r="34" spans="1:8" ht="31.5" customHeight="1" x14ac:dyDescent="0.25">
      <c r="A34" s="417" t="s">
        <v>327</v>
      </c>
      <c r="C34" s="418" t="s">
        <v>336</v>
      </c>
      <c r="D34" s="425">
        <v>0.5</v>
      </c>
      <c r="E34" s="418">
        <v>0.25</v>
      </c>
      <c r="F34" s="426">
        <v>5.4</v>
      </c>
      <c r="G34" s="425">
        <v>25.9</v>
      </c>
      <c r="H34" s="408" t="s">
        <v>317</v>
      </c>
    </row>
    <row r="35" spans="1:8" ht="22.5" customHeight="1" thickBot="1" x14ac:dyDescent="0.3">
      <c r="A35" s="417" t="s">
        <v>39</v>
      </c>
      <c r="C35" s="418">
        <v>20</v>
      </c>
      <c r="D35" s="433">
        <v>1.6</v>
      </c>
      <c r="E35" s="434">
        <v>0.2</v>
      </c>
      <c r="F35" s="435">
        <v>9.8000000000000007</v>
      </c>
      <c r="G35" s="436">
        <v>47</v>
      </c>
      <c r="H35" s="408"/>
    </row>
    <row r="36" spans="1:8" ht="24.75" customHeight="1" thickBot="1" x14ac:dyDescent="0.3">
      <c r="A36" s="437" t="s">
        <v>26</v>
      </c>
      <c r="B36" s="438"/>
      <c r="C36" s="439">
        <v>434</v>
      </c>
      <c r="D36" s="440">
        <v>13.2</v>
      </c>
      <c r="E36" s="440">
        <v>13.95</v>
      </c>
      <c r="F36" s="440">
        <v>63.099999999999994</v>
      </c>
      <c r="G36" s="440">
        <v>434.6</v>
      </c>
      <c r="H36" s="411"/>
    </row>
    <row r="37" spans="1:8" ht="31.5" customHeight="1" thickBot="1" x14ac:dyDescent="0.3">
      <c r="A37" s="427" t="s">
        <v>62</v>
      </c>
      <c r="B37" s="428"/>
      <c r="C37" s="409">
        <v>1436</v>
      </c>
      <c r="D37" s="409">
        <v>38.069999999999993</v>
      </c>
      <c r="E37" s="409">
        <v>41.41</v>
      </c>
      <c r="F37" s="409">
        <v>184.73</v>
      </c>
      <c r="G37" s="409">
        <v>1267.6400000000001</v>
      </c>
      <c r="H37" s="403"/>
    </row>
    <row r="38" spans="1:8" ht="22.5" customHeight="1" thickBot="1" x14ac:dyDescent="0.3">
      <c r="A38" s="391" t="s">
        <v>63</v>
      </c>
      <c r="C38" s="400"/>
      <c r="H38" s="441"/>
    </row>
    <row r="39" spans="1:8" ht="31.5" customHeight="1" x14ac:dyDescent="0.25">
      <c r="A39" s="481" t="s">
        <v>246</v>
      </c>
      <c r="B39" s="482"/>
      <c r="C39" s="483" t="s">
        <v>242</v>
      </c>
      <c r="D39" s="486" t="s">
        <v>243</v>
      </c>
      <c r="E39" s="487"/>
      <c r="F39" s="488"/>
      <c r="G39" s="402" t="s">
        <v>4</v>
      </c>
      <c r="H39" s="403" t="s">
        <v>244</v>
      </c>
    </row>
    <row r="40" spans="1:8" ht="15.75" thickBot="1" x14ac:dyDescent="0.3">
      <c r="A40" s="489" t="s">
        <v>245</v>
      </c>
      <c r="B40" s="490"/>
      <c r="C40" s="484"/>
      <c r="D40" s="404"/>
      <c r="E40" s="405"/>
      <c r="F40" s="406"/>
      <c r="G40" s="407" t="s">
        <v>6</v>
      </c>
      <c r="H40" s="408"/>
    </row>
    <row r="41" spans="1:8" ht="15.75" thickBot="1" x14ac:dyDescent="0.3">
      <c r="A41" s="491"/>
      <c r="B41" s="492"/>
      <c r="C41" s="485"/>
      <c r="D41" s="409" t="s">
        <v>9</v>
      </c>
      <c r="E41" s="409" t="s">
        <v>10</v>
      </c>
      <c r="F41" s="410" t="s">
        <v>11</v>
      </c>
      <c r="G41" s="410" t="s">
        <v>12</v>
      </c>
      <c r="H41" s="411"/>
    </row>
    <row r="42" spans="1:8" x14ac:dyDescent="0.25">
      <c r="A42" s="412"/>
      <c r="B42" s="413" t="s">
        <v>13</v>
      </c>
      <c r="C42" s="414"/>
      <c r="D42" s="442"/>
      <c r="E42" s="443"/>
      <c r="F42" s="443"/>
      <c r="G42" s="442"/>
      <c r="H42" s="403"/>
    </row>
    <row r="43" spans="1:8" x14ac:dyDescent="0.25">
      <c r="A43" s="417" t="s">
        <v>101</v>
      </c>
      <c r="C43" s="418" t="s">
        <v>268</v>
      </c>
      <c r="D43" s="407">
        <v>3.9</v>
      </c>
      <c r="E43" s="419">
        <v>4.38</v>
      </c>
      <c r="F43" s="419">
        <v>19</v>
      </c>
      <c r="G43" s="407">
        <v>131</v>
      </c>
      <c r="H43" s="408" t="s">
        <v>195</v>
      </c>
    </row>
    <row r="44" spans="1:8" ht="25.5" x14ac:dyDescent="0.25">
      <c r="A44" s="417" t="s">
        <v>65</v>
      </c>
      <c r="C44" s="418">
        <v>160</v>
      </c>
      <c r="D44" s="407">
        <v>2</v>
      </c>
      <c r="E44" s="419">
        <v>2.2000000000000002</v>
      </c>
      <c r="F44" s="419">
        <v>11.3</v>
      </c>
      <c r="G44" s="407">
        <v>73.3</v>
      </c>
      <c r="H44" s="408" t="s">
        <v>348</v>
      </c>
    </row>
    <row r="45" spans="1:8" ht="15.75" thickBot="1" x14ac:dyDescent="0.3">
      <c r="A45" s="417" t="s">
        <v>165</v>
      </c>
      <c r="C45" s="424" t="s">
        <v>339</v>
      </c>
      <c r="D45" s="407">
        <v>3.5</v>
      </c>
      <c r="E45" s="419">
        <v>5.95</v>
      </c>
      <c r="F45" s="406">
        <v>12.9</v>
      </c>
      <c r="G45" s="407">
        <v>119.6</v>
      </c>
      <c r="H45" s="408" t="s">
        <v>166</v>
      </c>
    </row>
    <row r="46" spans="1:8" ht="15.75" thickBot="1" x14ac:dyDescent="0.3">
      <c r="A46" s="427" t="s">
        <v>26</v>
      </c>
      <c r="B46" s="428"/>
      <c r="C46" s="429">
        <v>346</v>
      </c>
      <c r="D46" s="410">
        <v>9.4</v>
      </c>
      <c r="E46" s="410">
        <v>12.33</v>
      </c>
      <c r="F46" s="410">
        <v>43.2</v>
      </c>
      <c r="G46" s="410">
        <v>323.89999999999998</v>
      </c>
      <c r="H46" s="411"/>
    </row>
    <row r="47" spans="1:8" x14ac:dyDescent="0.25">
      <c r="A47" s="417" t="s">
        <v>49</v>
      </c>
      <c r="C47" s="418">
        <v>85</v>
      </c>
      <c r="D47" s="407">
        <v>0.34</v>
      </c>
      <c r="E47" s="419">
        <v>0.34</v>
      </c>
      <c r="F47" s="406">
        <v>10.5</v>
      </c>
      <c r="G47" s="419">
        <v>46</v>
      </c>
      <c r="H47" s="408" t="s">
        <v>50</v>
      </c>
    </row>
    <row r="48" spans="1:8" ht="15.75" thickBot="1" x14ac:dyDescent="0.3">
      <c r="A48" s="417" t="s">
        <v>199</v>
      </c>
      <c r="C48" s="418"/>
      <c r="D48" s="407"/>
      <c r="E48" s="419"/>
      <c r="F48" s="406"/>
      <c r="G48" s="419"/>
      <c r="H48" s="408"/>
    </row>
    <row r="49" spans="1:8" ht="15.75" thickBot="1" x14ac:dyDescent="0.3">
      <c r="A49" s="427" t="s">
        <v>26</v>
      </c>
      <c r="B49" s="428"/>
      <c r="C49" s="429">
        <v>85</v>
      </c>
      <c r="D49" s="409">
        <v>0.34</v>
      </c>
      <c r="E49" s="409">
        <v>0.34</v>
      </c>
      <c r="F49" s="409">
        <v>10.5</v>
      </c>
      <c r="G49" s="409">
        <v>46</v>
      </c>
      <c r="H49" s="411"/>
    </row>
    <row r="50" spans="1:8" ht="15.75" thickBot="1" x14ac:dyDescent="0.3">
      <c r="A50" s="412"/>
      <c r="B50" s="413"/>
      <c r="C50" s="414">
        <v>431</v>
      </c>
      <c r="D50" s="402">
        <v>9.74</v>
      </c>
      <c r="E50" s="402">
        <v>12.67</v>
      </c>
      <c r="F50" s="402">
        <v>53.7</v>
      </c>
      <c r="G50" s="402">
        <v>369.9</v>
      </c>
      <c r="H50" s="403"/>
    </row>
    <row r="51" spans="1:8" x14ac:dyDescent="0.25">
      <c r="A51" s="412"/>
      <c r="B51" s="413" t="s">
        <v>29</v>
      </c>
      <c r="C51" s="444"/>
      <c r="D51" s="402"/>
      <c r="E51" s="402"/>
      <c r="F51" s="430"/>
      <c r="G51" s="402"/>
      <c r="H51" s="403"/>
    </row>
    <row r="52" spans="1:8" x14ac:dyDescent="0.25">
      <c r="A52" s="417" t="s">
        <v>415</v>
      </c>
      <c r="C52" s="418">
        <v>30</v>
      </c>
      <c r="D52" s="406">
        <v>0.36</v>
      </c>
      <c r="E52" s="419">
        <v>1.5</v>
      </c>
      <c r="F52" s="406">
        <v>2.52</v>
      </c>
      <c r="G52" s="407">
        <v>25</v>
      </c>
      <c r="H52" s="408" t="s">
        <v>416</v>
      </c>
    </row>
    <row r="53" spans="1:8" x14ac:dyDescent="0.25">
      <c r="A53" s="417" t="s">
        <v>394</v>
      </c>
      <c r="C53" s="418" t="s">
        <v>218</v>
      </c>
      <c r="D53" s="407">
        <v>3</v>
      </c>
      <c r="E53" s="419">
        <v>5.8</v>
      </c>
      <c r="F53" s="406">
        <v>14.7</v>
      </c>
      <c r="G53" s="407">
        <v>121</v>
      </c>
      <c r="H53" s="408" t="s">
        <v>226</v>
      </c>
    </row>
    <row r="54" spans="1:8" x14ac:dyDescent="0.25">
      <c r="A54" s="417" t="s">
        <v>111</v>
      </c>
      <c r="C54" s="418">
        <v>50</v>
      </c>
      <c r="D54" s="407">
        <v>6.5</v>
      </c>
      <c r="E54" s="419">
        <v>4.8600000000000003</v>
      </c>
      <c r="F54" s="406">
        <v>10.41</v>
      </c>
      <c r="G54" s="407">
        <v>111.4</v>
      </c>
      <c r="H54" s="408" t="s">
        <v>369</v>
      </c>
    </row>
    <row r="55" spans="1:8" x14ac:dyDescent="0.25">
      <c r="A55" s="417" t="s">
        <v>92</v>
      </c>
      <c r="C55" s="418">
        <v>110</v>
      </c>
      <c r="D55" s="406">
        <v>2.2000000000000002</v>
      </c>
      <c r="E55" s="419">
        <v>3.3</v>
      </c>
      <c r="F55" s="406">
        <v>15.4</v>
      </c>
      <c r="G55" s="407">
        <v>100.1</v>
      </c>
      <c r="H55" s="408" t="s">
        <v>224</v>
      </c>
    </row>
    <row r="56" spans="1:8" x14ac:dyDescent="0.25">
      <c r="A56" s="417" t="s">
        <v>180</v>
      </c>
      <c r="C56" s="418">
        <v>150</v>
      </c>
      <c r="D56" s="407">
        <v>0.1</v>
      </c>
      <c r="E56" s="419">
        <v>0.1</v>
      </c>
      <c r="F56" s="406">
        <v>10.199999999999999</v>
      </c>
      <c r="G56" s="419">
        <v>42.1</v>
      </c>
      <c r="H56" s="408" t="s">
        <v>234</v>
      </c>
    </row>
    <row r="57" spans="1:8" ht="15.75" thickBot="1" x14ac:dyDescent="0.3">
      <c r="A57" s="417" t="s">
        <v>47</v>
      </c>
      <c r="C57" s="418">
        <v>30</v>
      </c>
      <c r="D57" s="418">
        <v>1.5</v>
      </c>
      <c r="E57" s="426">
        <v>0.3</v>
      </c>
      <c r="F57" s="418">
        <v>14.3</v>
      </c>
      <c r="G57" s="426">
        <v>66</v>
      </c>
      <c r="H57" s="408"/>
    </row>
    <row r="58" spans="1:8" ht="15.75" thickBot="1" x14ac:dyDescent="0.3">
      <c r="A58" s="427" t="s">
        <v>26</v>
      </c>
      <c r="B58" s="428"/>
      <c r="C58" s="409">
        <v>535</v>
      </c>
      <c r="D58" s="410">
        <v>13.659999999999998</v>
      </c>
      <c r="E58" s="410">
        <v>15.860000000000001</v>
      </c>
      <c r="F58" s="410">
        <v>67.53</v>
      </c>
      <c r="G58" s="410">
        <v>465.6</v>
      </c>
      <c r="H58" s="411"/>
    </row>
    <row r="59" spans="1:8" x14ac:dyDescent="0.25">
      <c r="A59" s="417"/>
      <c r="B59" s="391" t="s">
        <v>48</v>
      </c>
      <c r="C59" s="424"/>
      <c r="D59" s="419"/>
      <c r="E59" s="419"/>
      <c r="F59" s="419"/>
      <c r="G59" s="407"/>
      <c r="H59" s="408"/>
    </row>
    <row r="60" spans="1:8" x14ac:dyDescent="0.25">
      <c r="A60" s="417" t="s">
        <v>73</v>
      </c>
      <c r="C60" s="418">
        <v>10</v>
      </c>
      <c r="D60" s="423">
        <v>3.2</v>
      </c>
      <c r="E60" s="423">
        <v>3.38</v>
      </c>
      <c r="F60" s="423">
        <v>26</v>
      </c>
      <c r="G60" s="398">
        <v>151</v>
      </c>
      <c r="H60" s="408"/>
    </row>
    <row r="61" spans="1:8" x14ac:dyDescent="0.25">
      <c r="A61" s="417" t="s">
        <v>414</v>
      </c>
      <c r="C61" s="418"/>
      <c r="D61" s="407"/>
      <c r="E61" s="406"/>
      <c r="F61" s="406"/>
      <c r="G61" s="406"/>
      <c r="H61" s="408"/>
    </row>
    <row r="62" spans="1:8" x14ac:dyDescent="0.25">
      <c r="A62" s="417" t="s">
        <v>278</v>
      </c>
      <c r="C62" s="418">
        <v>100</v>
      </c>
      <c r="D62" s="406">
        <v>2.2999999999999998</v>
      </c>
      <c r="E62" s="419">
        <v>2.5</v>
      </c>
      <c r="F62" s="406">
        <v>3.6</v>
      </c>
      <c r="G62" s="419">
        <v>46</v>
      </c>
      <c r="H62" s="408" t="s">
        <v>279</v>
      </c>
    </row>
    <row r="63" spans="1:8" x14ac:dyDescent="0.25">
      <c r="A63" s="417" t="s">
        <v>420</v>
      </c>
      <c r="C63" s="418" t="s">
        <v>403</v>
      </c>
      <c r="D63" s="398">
        <v>5.82</v>
      </c>
      <c r="E63" s="423">
        <v>8.1</v>
      </c>
      <c r="F63" s="398">
        <v>15.53</v>
      </c>
      <c r="G63" s="423">
        <v>158</v>
      </c>
      <c r="H63" s="408" t="s">
        <v>347</v>
      </c>
    </row>
    <row r="64" spans="1:8" ht="23.25" customHeight="1" x14ac:dyDescent="0.25">
      <c r="A64" s="417" t="s">
        <v>76</v>
      </c>
      <c r="C64" s="424" t="s">
        <v>335</v>
      </c>
      <c r="D64" s="407">
        <v>0.09</v>
      </c>
      <c r="E64" s="419">
        <v>0.01</v>
      </c>
      <c r="F64" s="406">
        <v>8.5</v>
      </c>
      <c r="G64" s="407">
        <v>34.5</v>
      </c>
      <c r="H64" s="408" t="s">
        <v>168</v>
      </c>
    </row>
    <row r="65" spans="1:8" ht="22.5" customHeight="1" thickBot="1" x14ac:dyDescent="0.3">
      <c r="A65" s="417" t="s">
        <v>39</v>
      </c>
      <c r="C65" s="418">
        <v>20</v>
      </c>
      <c r="D65" s="433">
        <v>1.6</v>
      </c>
      <c r="E65" s="434">
        <v>0.2</v>
      </c>
      <c r="F65" s="435">
        <v>9.8000000000000007</v>
      </c>
      <c r="G65" s="436">
        <v>47</v>
      </c>
      <c r="H65" s="408"/>
    </row>
    <row r="66" spans="1:8" ht="22.5" customHeight="1" thickBot="1" x14ac:dyDescent="0.3">
      <c r="A66" s="437" t="s">
        <v>26</v>
      </c>
      <c r="B66" s="438"/>
      <c r="C66" s="445">
        <v>398</v>
      </c>
      <c r="D66" s="440">
        <v>13.01</v>
      </c>
      <c r="E66" s="440">
        <v>14.19</v>
      </c>
      <c r="F66" s="440">
        <v>63.430000000000007</v>
      </c>
      <c r="G66" s="440">
        <v>436.5</v>
      </c>
      <c r="H66" s="411"/>
    </row>
    <row r="67" spans="1:8" ht="15.75" thickBot="1" x14ac:dyDescent="0.3">
      <c r="A67" s="427" t="s">
        <v>62</v>
      </c>
      <c r="B67" s="428"/>
      <c r="C67" s="409">
        <v>1364</v>
      </c>
      <c r="D67" s="446">
        <v>36.409999999999997</v>
      </c>
      <c r="E67" s="446">
        <v>42.72</v>
      </c>
      <c r="F67" s="446">
        <v>184.66000000000003</v>
      </c>
      <c r="G67" s="446">
        <v>1272</v>
      </c>
      <c r="H67" s="411"/>
    </row>
    <row r="68" spans="1:8" ht="22.5" customHeight="1" thickBot="1" x14ac:dyDescent="0.3">
      <c r="A68" s="391" t="s">
        <v>78</v>
      </c>
      <c r="C68" s="400"/>
      <c r="H68" s="441"/>
    </row>
    <row r="69" spans="1:8" ht="31.5" customHeight="1" x14ac:dyDescent="0.25">
      <c r="A69" s="481" t="s">
        <v>246</v>
      </c>
      <c r="B69" s="482"/>
      <c r="C69" s="483" t="s">
        <v>242</v>
      </c>
      <c r="D69" s="486" t="s">
        <v>243</v>
      </c>
      <c r="E69" s="487"/>
      <c r="F69" s="488"/>
      <c r="G69" s="402" t="s">
        <v>4</v>
      </c>
      <c r="H69" s="403" t="s">
        <v>244</v>
      </c>
    </row>
    <row r="70" spans="1:8" ht="15.75" thickBot="1" x14ac:dyDescent="0.3">
      <c r="A70" s="489" t="s">
        <v>245</v>
      </c>
      <c r="B70" s="490"/>
      <c r="C70" s="484"/>
      <c r="D70" s="404"/>
      <c r="E70" s="405"/>
      <c r="F70" s="406"/>
      <c r="G70" s="407" t="s">
        <v>6</v>
      </c>
      <c r="H70" s="408"/>
    </row>
    <row r="71" spans="1:8" ht="15.75" thickBot="1" x14ac:dyDescent="0.3">
      <c r="A71" s="491"/>
      <c r="B71" s="492"/>
      <c r="C71" s="485"/>
      <c r="D71" s="409" t="s">
        <v>9</v>
      </c>
      <c r="E71" s="409" t="s">
        <v>10</v>
      </c>
      <c r="F71" s="410" t="s">
        <v>11</v>
      </c>
      <c r="G71" s="410" t="s">
        <v>12</v>
      </c>
      <c r="H71" s="411"/>
    </row>
    <row r="72" spans="1:8" x14ac:dyDescent="0.25">
      <c r="A72" s="412"/>
      <c r="B72" s="413" t="s">
        <v>13</v>
      </c>
      <c r="C72" s="414"/>
      <c r="D72" s="442"/>
      <c r="E72" s="443"/>
      <c r="F72" s="447"/>
      <c r="G72" s="443"/>
      <c r="H72" s="403"/>
    </row>
    <row r="73" spans="1:8" x14ac:dyDescent="0.25">
      <c r="A73" s="417" t="s">
        <v>177</v>
      </c>
      <c r="C73" s="418" t="s">
        <v>268</v>
      </c>
      <c r="D73" s="419">
        <v>5</v>
      </c>
      <c r="E73" s="419">
        <v>5.5</v>
      </c>
      <c r="F73" s="419">
        <v>14</v>
      </c>
      <c r="G73" s="419">
        <v>126</v>
      </c>
      <c r="H73" s="408" t="s">
        <v>198</v>
      </c>
    </row>
    <row r="74" spans="1:8" x14ac:dyDescent="0.25">
      <c r="A74" s="420" t="s">
        <v>93</v>
      </c>
      <c r="B74" s="394"/>
      <c r="C74" s="421" t="s">
        <v>281</v>
      </c>
      <c r="D74" s="422">
        <v>2.2999999999999998</v>
      </c>
      <c r="E74" s="423">
        <v>2</v>
      </c>
      <c r="F74" s="398">
        <v>11.9</v>
      </c>
      <c r="G74" s="423">
        <v>74.8</v>
      </c>
      <c r="H74" s="408" t="s">
        <v>169</v>
      </c>
    </row>
    <row r="75" spans="1:8" ht="15.75" thickBot="1" x14ac:dyDescent="0.3">
      <c r="A75" s="417" t="s">
        <v>23</v>
      </c>
      <c r="C75" s="424" t="s">
        <v>162</v>
      </c>
      <c r="D75" s="425">
        <v>1.9</v>
      </c>
      <c r="E75" s="418">
        <v>4.4000000000000004</v>
      </c>
      <c r="F75" s="426">
        <v>13</v>
      </c>
      <c r="G75" s="418">
        <v>99</v>
      </c>
      <c r="H75" s="408" t="s">
        <v>24</v>
      </c>
    </row>
    <row r="76" spans="1:8" ht="15.75" thickBot="1" x14ac:dyDescent="0.3">
      <c r="A76" s="427" t="s">
        <v>26</v>
      </c>
      <c r="B76" s="428"/>
      <c r="C76" s="429">
        <v>347</v>
      </c>
      <c r="D76" s="409">
        <v>9.1999999999999993</v>
      </c>
      <c r="E76" s="409">
        <v>11.9</v>
      </c>
      <c r="F76" s="409">
        <v>38.9</v>
      </c>
      <c r="G76" s="409">
        <v>299.8</v>
      </c>
      <c r="H76" s="411"/>
    </row>
    <row r="77" spans="1:8" x14ac:dyDescent="0.25">
      <c r="A77" s="417" t="s">
        <v>27</v>
      </c>
      <c r="C77" s="418">
        <v>125</v>
      </c>
      <c r="D77" s="407">
        <v>0.8</v>
      </c>
      <c r="E77" s="419">
        <v>0.2</v>
      </c>
      <c r="F77" s="406">
        <v>12</v>
      </c>
      <c r="G77" s="419">
        <v>53</v>
      </c>
      <c r="H77" s="408" t="s">
        <v>178</v>
      </c>
    </row>
    <row r="78" spans="1:8" ht="15.75" thickBot="1" x14ac:dyDescent="0.3">
      <c r="A78" s="417" t="s">
        <v>312</v>
      </c>
      <c r="C78" s="418"/>
      <c r="D78" s="407"/>
      <c r="E78" s="407"/>
      <c r="F78" s="406"/>
      <c r="G78" s="407"/>
      <c r="H78" s="408"/>
    </row>
    <row r="79" spans="1:8" ht="15.75" thickBot="1" x14ac:dyDescent="0.3">
      <c r="A79" s="427" t="s">
        <v>26</v>
      </c>
      <c r="B79" s="428"/>
      <c r="C79" s="429">
        <v>125</v>
      </c>
      <c r="D79" s="410">
        <v>0.8</v>
      </c>
      <c r="E79" s="410">
        <v>0.2</v>
      </c>
      <c r="F79" s="410">
        <v>12</v>
      </c>
      <c r="G79" s="410">
        <v>53</v>
      </c>
      <c r="H79" s="411"/>
    </row>
    <row r="80" spans="1:8" ht="15.75" thickBot="1" x14ac:dyDescent="0.3">
      <c r="A80" s="412"/>
      <c r="B80" s="413"/>
      <c r="C80" s="414">
        <v>472</v>
      </c>
      <c r="D80" s="402">
        <v>10</v>
      </c>
      <c r="E80" s="402">
        <v>12.1</v>
      </c>
      <c r="F80" s="402">
        <v>50.9</v>
      </c>
      <c r="G80" s="402">
        <v>352.8</v>
      </c>
      <c r="H80" s="403"/>
    </row>
    <row r="81" spans="1:8" x14ac:dyDescent="0.25">
      <c r="A81" s="412"/>
      <c r="B81" s="413" t="s">
        <v>29</v>
      </c>
      <c r="C81" s="414"/>
      <c r="D81" s="430"/>
      <c r="E81" s="430"/>
      <c r="F81" s="431"/>
      <c r="G81" s="430"/>
      <c r="H81" s="403"/>
    </row>
    <row r="82" spans="1:8" x14ac:dyDescent="0.25">
      <c r="A82" s="417" t="s">
        <v>418</v>
      </c>
      <c r="C82" s="418">
        <v>30</v>
      </c>
      <c r="D82" s="406">
        <v>0.6</v>
      </c>
      <c r="E82" s="419">
        <v>0.05</v>
      </c>
      <c r="F82" s="406">
        <v>3</v>
      </c>
      <c r="G82" s="419">
        <v>14</v>
      </c>
      <c r="H82" s="448" t="s">
        <v>419</v>
      </c>
    </row>
    <row r="83" spans="1:8" ht="25.5" x14ac:dyDescent="0.25">
      <c r="A83" s="417" t="s">
        <v>401</v>
      </c>
      <c r="C83" s="418" t="s">
        <v>241</v>
      </c>
      <c r="D83" s="406">
        <v>4.9000000000000004</v>
      </c>
      <c r="E83" s="419">
        <v>4.5999999999999996</v>
      </c>
      <c r="F83" s="406">
        <v>15.2</v>
      </c>
      <c r="G83" s="419">
        <v>124</v>
      </c>
      <c r="H83" s="408" t="s">
        <v>221</v>
      </c>
    </row>
    <row r="84" spans="1:8" ht="22.5" customHeight="1" x14ac:dyDescent="0.25">
      <c r="A84" s="417" t="s">
        <v>390</v>
      </c>
      <c r="C84" s="418">
        <v>50</v>
      </c>
      <c r="D84" s="407">
        <v>5.5</v>
      </c>
      <c r="E84" s="419">
        <v>7.71</v>
      </c>
      <c r="F84" s="406">
        <v>7.86</v>
      </c>
      <c r="G84" s="419">
        <v>123</v>
      </c>
      <c r="H84" s="408" t="s">
        <v>427</v>
      </c>
    </row>
    <row r="85" spans="1:8" ht="25.5" x14ac:dyDescent="0.25">
      <c r="A85" s="417" t="s">
        <v>428</v>
      </c>
      <c r="C85" s="418">
        <v>110</v>
      </c>
      <c r="D85" s="407">
        <v>2.2000000000000002</v>
      </c>
      <c r="E85" s="419">
        <v>4.4000000000000004</v>
      </c>
      <c r="F85" s="406">
        <v>12.2</v>
      </c>
      <c r="G85" s="407">
        <v>97</v>
      </c>
      <c r="H85" s="408" t="s">
        <v>441</v>
      </c>
    </row>
    <row r="86" spans="1:8" ht="21.75" customHeight="1" x14ac:dyDescent="0.25">
      <c r="A86" s="449" t="s">
        <v>46</v>
      </c>
      <c r="C86" s="418">
        <v>150</v>
      </c>
      <c r="D86" s="425">
        <v>0.15</v>
      </c>
      <c r="E86" s="433">
        <v>0.09</v>
      </c>
      <c r="F86" s="434">
        <v>21.5</v>
      </c>
      <c r="G86" s="450">
        <v>87</v>
      </c>
      <c r="H86" s="451" t="s">
        <v>435</v>
      </c>
    </row>
    <row r="87" spans="1:8" ht="15.75" thickBot="1" x14ac:dyDescent="0.3">
      <c r="A87" s="417" t="s">
        <v>47</v>
      </c>
      <c r="C87" s="418">
        <v>30</v>
      </c>
      <c r="D87" s="418">
        <v>1.5</v>
      </c>
      <c r="E87" s="426">
        <v>0.3</v>
      </c>
      <c r="F87" s="418">
        <v>14.3</v>
      </c>
      <c r="G87" s="426">
        <v>66</v>
      </c>
      <c r="H87" s="408"/>
    </row>
    <row r="88" spans="1:8" ht="15.75" thickBot="1" x14ac:dyDescent="0.3">
      <c r="A88" s="427" t="s">
        <v>26</v>
      </c>
      <c r="B88" s="428"/>
      <c r="C88" s="429">
        <v>530</v>
      </c>
      <c r="D88" s="409">
        <v>14.85</v>
      </c>
      <c r="E88" s="409">
        <v>17.149999999999999</v>
      </c>
      <c r="F88" s="409">
        <v>74.06</v>
      </c>
      <c r="G88" s="409">
        <v>511</v>
      </c>
      <c r="H88" s="411"/>
    </row>
    <row r="89" spans="1:8" x14ac:dyDescent="0.25">
      <c r="A89" s="412"/>
      <c r="B89" s="413" t="s">
        <v>48</v>
      </c>
      <c r="C89" s="414"/>
      <c r="D89" s="430"/>
      <c r="E89" s="431"/>
      <c r="F89" s="430"/>
      <c r="G89" s="431"/>
      <c r="H89" s="403"/>
    </row>
    <row r="90" spans="1:8" x14ac:dyDescent="0.25">
      <c r="A90" s="417" t="s">
        <v>376</v>
      </c>
      <c r="C90" s="418">
        <v>40</v>
      </c>
      <c r="D90" s="419">
        <v>2.84</v>
      </c>
      <c r="E90" s="406">
        <v>4.7300000000000004</v>
      </c>
      <c r="F90" s="419">
        <v>23.8</v>
      </c>
      <c r="G90" s="406">
        <v>150.4</v>
      </c>
      <c r="H90" s="408" t="s">
        <v>377</v>
      </c>
    </row>
    <row r="91" spans="1:8" x14ac:dyDescent="0.25">
      <c r="A91" s="420" t="s">
        <v>74</v>
      </c>
      <c r="B91" s="394"/>
      <c r="C91" s="421">
        <v>100</v>
      </c>
      <c r="D91" s="423">
        <v>3</v>
      </c>
      <c r="E91" s="423">
        <v>2.5</v>
      </c>
      <c r="F91" s="423">
        <v>4.2</v>
      </c>
      <c r="G91" s="423">
        <v>55.6</v>
      </c>
      <c r="H91" s="408" t="s">
        <v>163</v>
      </c>
    </row>
    <row r="92" spans="1:8" ht="23.25" customHeight="1" x14ac:dyDescent="0.25">
      <c r="A92" s="417" t="s">
        <v>364</v>
      </c>
      <c r="C92" s="418" t="s">
        <v>371</v>
      </c>
      <c r="D92" s="407">
        <v>2.5</v>
      </c>
      <c r="E92" s="419">
        <v>2.2999999999999998</v>
      </c>
      <c r="F92" s="406">
        <v>0.15</v>
      </c>
      <c r="G92" s="407">
        <v>31.5</v>
      </c>
      <c r="H92" s="408" t="s">
        <v>372</v>
      </c>
    </row>
    <row r="93" spans="1:8" ht="22.5" customHeight="1" x14ac:dyDescent="0.25">
      <c r="A93" s="420" t="s">
        <v>391</v>
      </c>
      <c r="B93" s="394"/>
      <c r="C93" s="399">
        <v>110</v>
      </c>
      <c r="D93" s="421">
        <v>2.75</v>
      </c>
      <c r="E93" s="399">
        <v>4.4800000000000004</v>
      </c>
      <c r="F93" s="421">
        <v>21.41</v>
      </c>
      <c r="G93" s="452">
        <v>137</v>
      </c>
      <c r="H93" s="453" t="s">
        <v>392</v>
      </c>
    </row>
    <row r="94" spans="1:8" ht="22.5" customHeight="1" x14ac:dyDescent="0.25">
      <c r="A94" s="420" t="s">
        <v>164</v>
      </c>
      <c r="B94" s="394"/>
      <c r="C94" s="421" t="s">
        <v>281</v>
      </c>
      <c r="D94" s="422">
        <v>0.05</v>
      </c>
      <c r="E94" s="423">
        <v>0.01</v>
      </c>
      <c r="F94" s="398">
        <v>4.42</v>
      </c>
      <c r="G94" s="423">
        <v>18</v>
      </c>
      <c r="H94" s="408" t="s">
        <v>274</v>
      </c>
    </row>
    <row r="95" spans="1:8" ht="15.75" thickBot="1" x14ac:dyDescent="0.3">
      <c r="A95" s="417" t="s">
        <v>39</v>
      </c>
      <c r="C95" s="418">
        <v>20</v>
      </c>
      <c r="D95" s="433">
        <v>1.6</v>
      </c>
      <c r="E95" s="434">
        <v>0.2</v>
      </c>
      <c r="F95" s="435">
        <v>9.8000000000000007</v>
      </c>
      <c r="G95" s="436">
        <v>47</v>
      </c>
      <c r="H95" s="408"/>
    </row>
    <row r="96" spans="1:8" ht="15.75" thickBot="1" x14ac:dyDescent="0.3">
      <c r="A96" s="437" t="s">
        <v>26</v>
      </c>
      <c r="B96" s="438"/>
      <c r="C96" s="445">
        <v>434</v>
      </c>
      <c r="D96" s="439">
        <v>12.74</v>
      </c>
      <c r="E96" s="439">
        <v>14.22</v>
      </c>
      <c r="F96" s="439">
        <v>63.78</v>
      </c>
      <c r="G96" s="439">
        <v>439.5</v>
      </c>
      <c r="H96" s="411"/>
    </row>
    <row r="97" spans="1:8" ht="31.5" customHeight="1" thickBot="1" x14ac:dyDescent="0.3">
      <c r="A97" s="427" t="s">
        <v>62</v>
      </c>
      <c r="B97" s="428"/>
      <c r="C97" s="429">
        <v>1436</v>
      </c>
      <c r="D97" s="409">
        <v>37.590000000000003</v>
      </c>
      <c r="E97" s="409">
        <v>43.47</v>
      </c>
      <c r="F97" s="409">
        <v>188.74</v>
      </c>
      <c r="G97" s="409">
        <v>1303.3</v>
      </c>
      <c r="H97" s="403"/>
    </row>
    <row r="98" spans="1:8" ht="31.5" customHeight="1" thickBot="1" x14ac:dyDescent="0.3">
      <c r="A98" s="391" t="s">
        <v>95</v>
      </c>
      <c r="C98" s="400"/>
      <c r="H98" s="441"/>
    </row>
    <row r="99" spans="1:8" ht="25.5" x14ac:dyDescent="0.25">
      <c r="A99" s="481" t="s">
        <v>246</v>
      </c>
      <c r="B99" s="482"/>
      <c r="C99" s="483" t="s">
        <v>242</v>
      </c>
      <c r="D99" s="486" t="s">
        <v>243</v>
      </c>
      <c r="E99" s="487"/>
      <c r="F99" s="488"/>
      <c r="G99" s="402" t="s">
        <v>4</v>
      </c>
      <c r="H99" s="403" t="s">
        <v>244</v>
      </c>
    </row>
    <row r="100" spans="1:8" ht="15.75" thickBot="1" x14ac:dyDescent="0.3">
      <c r="A100" s="489" t="s">
        <v>245</v>
      </c>
      <c r="B100" s="490"/>
      <c r="C100" s="484"/>
      <c r="D100" s="404"/>
      <c r="E100" s="405"/>
      <c r="F100" s="406"/>
      <c r="G100" s="407" t="s">
        <v>6</v>
      </c>
      <c r="H100" s="408"/>
    </row>
    <row r="101" spans="1:8" ht="15.75" thickBot="1" x14ac:dyDescent="0.3">
      <c r="A101" s="491"/>
      <c r="B101" s="492"/>
      <c r="C101" s="485"/>
      <c r="D101" s="409" t="s">
        <v>9</v>
      </c>
      <c r="E101" s="409" t="s">
        <v>10</v>
      </c>
      <c r="F101" s="410" t="s">
        <v>11</v>
      </c>
      <c r="G101" s="410" t="s">
        <v>12</v>
      </c>
      <c r="H101" s="411"/>
    </row>
    <row r="102" spans="1:8" x14ac:dyDescent="0.25">
      <c r="A102" s="417"/>
      <c r="B102" s="413" t="s">
        <v>13</v>
      </c>
      <c r="C102" s="414"/>
      <c r="D102" s="443"/>
      <c r="E102" s="447"/>
      <c r="F102" s="443"/>
      <c r="G102" s="454"/>
      <c r="H102" s="408"/>
    </row>
    <row r="103" spans="1:8" x14ac:dyDescent="0.25">
      <c r="A103" s="417" t="s">
        <v>110</v>
      </c>
      <c r="C103" s="418" t="s">
        <v>268</v>
      </c>
      <c r="D103" s="407">
        <v>5.8</v>
      </c>
      <c r="E103" s="419">
        <v>4.5</v>
      </c>
      <c r="F103" s="419">
        <v>16.2</v>
      </c>
      <c r="G103" s="406">
        <v>128</v>
      </c>
      <c r="H103" s="408" t="s">
        <v>197</v>
      </c>
    </row>
    <row r="104" spans="1:8" ht="25.5" x14ac:dyDescent="0.25">
      <c r="A104" s="417" t="s">
        <v>21</v>
      </c>
      <c r="C104" s="418" t="s">
        <v>256</v>
      </c>
      <c r="D104" s="425">
        <v>1</v>
      </c>
      <c r="E104" s="418">
        <v>1.2</v>
      </c>
      <c r="F104" s="418">
        <v>10</v>
      </c>
      <c r="G104" s="418">
        <v>55</v>
      </c>
      <c r="H104" s="408" t="s">
        <v>349</v>
      </c>
    </row>
    <row r="105" spans="1:8" ht="15.75" thickBot="1" x14ac:dyDescent="0.3">
      <c r="A105" s="417" t="s">
        <v>165</v>
      </c>
      <c r="C105" s="424" t="s">
        <v>339</v>
      </c>
      <c r="D105" s="407">
        <v>3.5</v>
      </c>
      <c r="E105" s="419">
        <v>5.95</v>
      </c>
      <c r="F105" s="406">
        <v>12.9</v>
      </c>
      <c r="G105" s="407">
        <v>119.6</v>
      </c>
      <c r="H105" s="408" t="s">
        <v>166</v>
      </c>
    </row>
    <row r="106" spans="1:8" ht="15" customHeight="1" thickBot="1" x14ac:dyDescent="0.3">
      <c r="A106" s="427" t="s">
        <v>26</v>
      </c>
      <c r="B106" s="428"/>
      <c r="C106" s="429">
        <v>358</v>
      </c>
      <c r="D106" s="409">
        <v>10.3</v>
      </c>
      <c r="E106" s="409">
        <v>11.65</v>
      </c>
      <c r="F106" s="409">
        <v>39.1</v>
      </c>
      <c r="G106" s="409">
        <v>302.60000000000002</v>
      </c>
      <c r="H106" s="411"/>
    </row>
    <row r="107" spans="1:8" ht="32.25" customHeight="1" x14ac:dyDescent="0.25">
      <c r="A107" s="417" t="s">
        <v>49</v>
      </c>
      <c r="C107" s="418">
        <v>85</v>
      </c>
      <c r="D107" s="407">
        <v>0.34</v>
      </c>
      <c r="E107" s="419">
        <v>0.34</v>
      </c>
      <c r="F107" s="406">
        <v>11.27</v>
      </c>
      <c r="G107" s="419">
        <v>49</v>
      </c>
      <c r="H107" s="408" t="s">
        <v>298</v>
      </c>
    </row>
    <row r="108" spans="1:8" ht="32.25" customHeight="1" thickBot="1" x14ac:dyDescent="0.3">
      <c r="A108" s="417" t="s">
        <v>200</v>
      </c>
      <c r="C108" s="418"/>
      <c r="D108" s="407"/>
      <c r="E108" s="419"/>
      <c r="F108" s="406"/>
      <c r="G108" s="419"/>
      <c r="H108" s="408"/>
    </row>
    <row r="109" spans="1:8" ht="15.75" thickBot="1" x14ac:dyDescent="0.3">
      <c r="A109" s="427" t="s">
        <v>26</v>
      </c>
      <c r="B109" s="428"/>
      <c r="C109" s="429">
        <v>85</v>
      </c>
      <c r="D109" s="409">
        <v>0.34</v>
      </c>
      <c r="E109" s="409">
        <v>0.34</v>
      </c>
      <c r="F109" s="409">
        <v>11.27</v>
      </c>
      <c r="G109" s="409">
        <v>49</v>
      </c>
      <c r="H109" s="411"/>
    </row>
    <row r="110" spans="1:8" ht="15.75" thickBot="1" x14ac:dyDescent="0.3">
      <c r="A110" s="412"/>
      <c r="B110" s="413"/>
      <c r="C110" s="414">
        <v>443</v>
      </c>
      <c r="D110" s="430">
        <v>10.64</v>
      </c>
      <c r="E110" s="430">
        <v>11.99</v>
      </c>
      <c r="F110" s="430">
        <v>50.370000000000005</v>
      </c>
      <c r="G110" s="430">
        <v>351.6</v>
      </c>
      <c r="H110" s="403"/>
    </row>
    <row r="111" spans="1:8" x14ac:dyDescent="0.25">
      <c r="A111" s="412"/>
      <c r="B111" s="413" t="s">
        <v>29</v>
      </c>
      <c r="C111" s="414"/>
      <c r="D111" s="430"/>
      <c r="E111" s="431"/>
      <c r="F111" s="430"/>
      <c r="G111" s="430"/>
      <c r="H111" s="403"/>
    </row>
    <row r="112" spans="1:8" x14ac:dyDescent="0.25">
      <c r="A112" s="417" t="s">
        <v>383</v>
      </c>
      <c r="C112" s="418">
        <v>30</v>
      </c>
      <c r="D112" s="406">
        <v>0.8</v>
      </c>
      <c r="E112" s="419">
        <v>2</v>
      </c>
      <c r="F112" s="406">
        <v>3.6</v>
      </c>
      <c r="G112" s="407">
        <v>35.6</v>
      </c>
      <c r="H112" s="448" t="s">
        <v>384</v>
      </c>
    </row>
    <row r="113" spans="1:8" ht="25.5" x14ac:dyDescent="0.25">
      <c r="A113" s="417" t="s">
        <v>375</v>
      </c>
      <c r="C113" s="418" t="s">
        <v>123</v>
      </c>
      <c r="D113" s="419">
        <v>3.48</v>
      </c>
      <c r="E113" s="419">
        <v>5.8</v>
      </c>
      <c r="F113" s="406">
        <v>17.989999999999998</v>
      </c>
      <c r="G113" s="407">
        <v>140</v>
      </c>
      <c r="H113" s="408" t="s">
        <v>220</v>
      </c>
    </row>
    <row r="114" spans="1:8" x14ac:dyDescent="0.25">
      <c r="A114" s="417" t="s">
        <v>365</v>
      </c>
      <c r="C114" s="418">
        <v>130</v>
      </c>
      <c r="D114" s="418">
        <v>8.86</v>
      </c>
      <c r="E114" s="426">
        <v>9.02</v>
      </c>
      <c r="F114" s="418">
        <v>27.28</v>
      </c>
      <c r="G114" s="426">
        <v>226</v>
      </c>
      <c r="H114" s="408" t="s">
        <v>366</v>
      </c>
    </row>
    <row r="115" spans="1:8" x14ac:dyDescent="0.25">
      <c r="A115" s="417" t="s">
        <v>363</v>
      </c>
      <c r="C115" s="418">
        <v>150</v>
      </c>
      <c r="D115" s="407"/>
      <c r="E115" s="419"/>
      <c r="F115" s="406">
        <v>8.34</v>
      </c>
      <c r="G115" s="407">
        <v>33.340000000000003</v>
      </c>
      <c r="H115" s="408" t="s">
        <v>368</v>
      </c>
    </row>
    <row r="116" spans="1:8" ht="15.75" thickBot="1" x14ac:dyDescent="0.3">
      <c r="A116" s="417" t="s">
        <v>47</v>
      </c>
      <c r="C116" s="418">
        <v>30</v>
      </c>
      <c r="D116" s="418">
        <v>1.5</v>
      </c>
      <c r="E116" s="426">
        <v>0.3</v>
      </c>
      <c r="F116" s="418">
        <v>14.3</v>
      </c>
      <c r="G116" s="426">
        <v>66</v>
      </c>
      <c r="H116" s="408"/>
    </row>
    <row r="117" spans="1:8" ht="15.75" thickBot="1" x14ac:dyDescent="0.3">
      <c r="A117" s="427" t="s">
        <v>26</v>
      </c>
      <c r="B117" s="428"/>
      <c r="C117" s="429">
        <v>495</v>
      </c>
      <c r="D117" s="410">
        <v>14.64</v>
      </c>
      <c r="E117" s="410">
        <v>17.12</v>
      </c>
      <c r="F117" s="410">
        <v>71.510000000000005</v>
      </c>
      <c r="G117" s="410">
        <v>500.94000000000005</v>
      </c>
      <c r="H117" s="411"/>
    </row>
    <row r="118" spans="1:8" x14ac:dyDescent="0.25">
      <c r="A118" s="412"/>
      <c r="B118" s="413" t="s">
        <v>48</v>
      </c>
      <c r="C118" s="444"/>
      <c r="D118" s="430"/>
      <c r="E118" s="431"/>
      <c r="F118" s="430"/>
      <c r="G118" s="455"/>
      <c r="H118" s="403"/>
    </row>
    <row r="119" spans="1:8" x14ac:dyDescent="0.25">
      <c r="A119" s="420" t="s">
        <v>73</v>
      </c>
      <c r="B119" s="394"/>
      <c r="C119" s="421">
        <v>21</v>
      </c>
      <c r="D119" s="423">
        <v>1.1000000000000001</v>
      </c>
      <c r="E119" s="423">
        <v>5.2</v>
      </c>
      <c r="F119" s="423">
        <v>16</v>
      </c>
      <c r="G119" s="398">
        <v>115</v>
      </c>
      <c r="H119" s="448"/>
    </row>
    <row r="120" spans="1:8" ht="23.25" customHeight="1" x14ac:dyDescent="0.25">
      <c r="A120" s="420" t="s">
        <v>370</v>
      </c>
      <c r="B120" s="420"/>
      <c r="C120" s="421"/>
      <c r="D120" s="423"/>
      <c r="E120" s="423"/>
      <c r="F120" s="423"/>
      <c r="G120" s="398"/>
      <c r="H120" s="448"/>
    </row>
    <row r="121" spans="1:8" ht="22.5" customHeight="1" thickBot="1" x14ac:dyDescent="0.3">
      <c r="A121" s="417" t="s">
        <v>55</v>
      </c>
      <c r="C121" s="418">
        <v>100</v>
      </c>
      <c r="D121" s="456">
        <v>3.1</v>
      </c>
      <c r="E121" s="418">
        <v>2.5</v>
      </c>
      <c r="F121" s="426">
        <v>4.4000000000000004</v>
      </c>
      <c r="G121" s="418">
        <v>54.8</v>
      </c>
      <c r="H121" s="408" t="s">
        <v>163</v>
      </c>
    </row>
    <row r="122" spans="1:8" ht="22.5" customHeight="1" x14ac:dyDescent="0.25">
      <c r="A122" s="417" t="s">
        <v>260</v>
      </c>
      <c r="C122" s="418">
        <v>60</v>
      </c>
      <c r="D122" s="406">
        <v>3.36</v>
      </c>
      <c r="E122" s="419">
        <v>3.24</v>
      </c>
      <c r="F122" s="406">
        <v>3</v>
      </c>
      <c r="G122" s="407">
        <v>54</v>
      </c>
      <c r="H122" s="408" t="s">
        <v>261</v>
      </c>
    </row>
    <row r="123" spans="1:8" ht="22.5" customHeight="1" x14ac:dyDescent="0.25">
      <c r="A123" s="417" t="s">
        <v>105</v>
      </c>
      <c r="C123" s="424" t="s">
        <v>282</v>
      </c>
      <c r="D123" s="406">
        <v>4.0999999999999996</v>
      </c>
      <c r="E123" s="419">
        <v>3</v>
      </c>
      <c r="F123" s="406">
        <v>25</v>
      </c>
      <c r="G123" s="407">
        <v>143.4</v>
      </c>
      <c r="H123" s="408" t="s">
        <v>225</v>
      </c>
    </row>
    <row r="124" spans="1:8" ht="22.5" customHeight="1" x14ac:dyDescent="0.25">
      <c r="A124" s="420" t="s">
        <v>164</v>
      </c>
      <c r="B124" s="394"/>
      <c r="C124" s="421" t="s">
        <v>281</v>
      </c>
      <c r="D124" s="422">
        <v>0.05</v>
      </c>
      <c r="E124" s="423">
        <v>0.01</v>
      </c>
      <c r="F124" s="398">
        <v>4.42</v>
      </c>
      <c r="G124" s="423">
        <v>18</v>
      </c>
      <c r="H124" s="408" t="s">
        <v>274</v>
      </c>
    </row>
    <row r="125" spans="1:8" ht="15.75" thickBot="1" x14ac:dyDescent="0.3">
      <c r="A125" s="417" t="s">
        <v>39</v>
      </c>
      <c r="C125" s="418">
        <v>20</v>
      </c>
      <c r="D125" s="433">
        <v>1.6</v>
      </c>
      <c r="E125" s="434">
        <v>0.2</v>
      </c>
      <c r="F125" s="435">
        <v>9.8000000000000007</v>
      </c>
      <c r="G125" s="436">
        <v>47</v>
      </c>
      <c r="H125" s="408"/>
    </row>
    <row r="126" spans="1:8" ht="31.5" customHeight="1" thickBot="1" x14ac:dyDescent="0.3">
      <c r="A126" s="427" t="s">
        <v>26</v>
      </c>
      <c r="B126" s="428"/>
      <c r="C126" s="429">
        <v>475</v>
      </c>
      <c r="D126" s="410">
        <v>13.31</v>
      </c>
      <c r="E126" s="410">
        <v>14.15</v>
      </c>
      <c r="F126" s="410">
        <v>62.620000000000005</v>
      </c>
      <c r="G126" s="410">
        <v>432.20000000000005</v>
      </c>
      <c r="H126" s="411"/>
    </row>
    <row r="127" spans="1:8" ht="31.5" customHeight="1" thickBot="1" x14ac:dyDescent="0.3">
      <c r="A127" s="457" t="s">
        <v>62</v>
      </c>
      <c r="B127" s="400"/>
      <c r="C127" s="456">
        <v>1413</v>
      </c>
      <c r="D127" s="404">
        <v>38.590000000000003</v>
      </c>
      <c r="E127" s="404">
        <v>43.26</v>
      </c>
      <c r="F127" s="404">
        <v>184.5</v>
      </c>
      <c r="G127" s="404">
        <v>1284.7400000000002</v>
      </c>
      <c r="H127" s="408"/>
    </row>
    <row r="128" spans="1:8" ht="15.75" thickBot="1" x14ac:dyDescent="0.3">
      <c r="A128" s="391" t="s">
        <v>100</v>
      </c>
      <c r="C128" s="400"/>
      <c r="H128" s="441"/>
    </row>
    <row r="129" spans="1:8" ht="25.5" x14ac:dyDescent="0.25">
      <c r="A129" s="481" t="s">
        <v>246</v>
      </c>
      <c r="B129" s="482"/>
      <c r="C129" s="483" t="s">
        <v>242</v>
      </c>
      <c r="D129" s="486" t="s">
        <v>243</v>
      </c>
      <c r="E129" s="487"/>
      <c r="F129" s="488"/>
      <c r="G129" s="402" t="s">
        <v>4</v>
      </c>
      <c r="H129" s="403" t="s">
        <v>244</v>
      </c>
    </row>
    <row r="130" spans="1:8" ht="15.75" thickBot="1" x14ac:dyDescent="0.3">
      <c r="A130" s="489" t="s">
        <v>245</v>
      </c>
      <c r="B130" s="490"/>
      <c r="C130" s="484"/>
      <c r="D130" s="404"/>
      <c r="E130" s="405"/>
      <c r="F130" s="406"/>
      <c r="G130" s="407" t="s">
        <v>6</v>
      </c>
      <c r="H130" s="408"/>
    </row>
    <row r="131" spans="1:8" ht="15.75" thickBot="1" x14ac:dyDescent="0.3">
      <c r="A131" s="491"/>
      <c r="B131" s="492"/>
      <c r="C131" s="485"/>
      <c r="D131" s="409" t="s">
        <v>9</v>
      </c>
      <c r="E131" s="409" t="s">
        <v>10</v>
      </c>
      <c r="F131" s="410" t="s">
        <v>11</v>
      </c>
      <c r="G131" s="410" t="s">
        <v>12</v>
      </c>
      <c r="H131" s="411"/>
    </row>
    <row r="132" spans="1:8" x14ac:dyDescent="0.25">
      <c r="A132" s="412"/>
      <c r="B132" s="413" t="s">
        <v>13</v>
      </c>
      <c r="C132" s="414"/>
      <c r="D132" s="442"/>
      <c r="E132" s="442"/>
      <c r="F132" s="443"/>
      <c r="G132" s="443"/>
      <c r="H132" s="403"/>
    </row>
    <row r="133" spans="1:8" x14ac:dyDescent="0.25">
      <c r="A133" s="417" t="s">
        <v>190</v>
      </c>
      <c r="C133" s="418" t="s">
        <v>268</v>
      </c>
      <c r="D133" s="425">
        <v>6.03</v>
      </c>
      <c r="E133" s="425">
        <v>5.95</v>
      </c>
      <c r="F133" s="418">
        <v>14.47</v>
      </c>
      <c r="G133" s="418">
        <v>136</v>
      </c>
      <c r="H133" s="408" t="s">
        <v>91</v>
      </c>
    </row>
    <row r="134" spans="1:8" ht="25.5" x14ac:dyDescent="0.25">
      <c r="A134" s="417" t="s">
        <v>65</v>
      </c>
      <c r="C134" s="418">
        <v>160</v>
      </c>
      <c r="D134" s="407">
        <v>2</v>
      </c>
      <c r="E134" s="419">
        <v>2.2000000000000002</v>
      </c>
      <c r="F134" s="419">
        <v>11.3</v>
      </c>
      <c r="G134" s="407">
        <v>73.3</v>
      </c>
      <c r="H134" s="408" t="s">
        <v>348</v>
      </c>
    </row>
    <row r="135" spans="1:8" ht="15.75" thickBot="1" x14ac:dyDescent="0.3">
      <c r="A135" s="417" t="s">
        <v>23</v>
      </c>
      <c r="C135" s="424" t="s">
        <v>162</v>
      </c>
      <c r="D135" s="425">
        <v>1.9</v>
      </c>
      <c r="E135" s="418">
        <v>4.4000000000000004</v>
      </c>
      <c r="F135" s="426">
        <v>13</v>
      </c>
      <c r="G135" s="418">
        <v>99</v>
      </c>
      <c r="H135" s="408" t="s">
        <v>24</v>
      </c>
    </row>
    <row r="136" spans="1:8" ht="15.75" thickBot="1" x14ac:dyDescent="0.3">
      <c r="A136" s="427" t="s">
        <v>26</v>
      </c>
      <c r="B136" s="428"/>
      <c r="C136" s="429">
        <v>350</v>
      </c>
      <c r="D136" s="409">
        <v>9.9300000000000015</v>
      </c>
      <c r="E136" s="409">
        <v>12.55</v>
      </c>
      <c r="F136" s="409">
        <v>38.770000000000003</v>
      </c>
      <c r="G136" s="409">
        <v>308.3</v>
      </c>
      <c r="H136" s="411"/>
    </row>
    <row r="137" spans="1:8" x14ac:dyDescent="0.25">
      <c r="A137" s="417" t="s">
        <v>27</v>
      </c>
      <c r="C137" s="418">
        <v>125</v>
      </c>
      <c r="D137" s="407">
        <v>0.3</v>
      </c>
      <c r="E137" s="419">
        <v>0</v>
      </c>
      <c r="F137" s="406">
        <v>10</v>
      </c>
      <c r="G137" s="419">
        <v>40</v>
      </c>
      <c r="H137" s="408" t="s">
        <v>28</v>
      </c>
    </row>
    <row r="138" spans="1:8" ht="15.75" thickBot="1" x14ac:dyDescent="0.3">
      <c r="A138" s="417" t="s">
        <v>204</v>
      </c>
      <c r="C138" s="418"/>
      <c r="D138" s="407"/>
      <c r="E138" s="419"/>
      <c r="F138" s="406"/>
      <c r="G138" s="419"/>
      <c r="H138" s="408"/>
    </row>
    <row r="139" spans="1:8" ht="15.75" thickBot="1" x14ac:dyDescent="0.3">
      <c r="A139" s="427" t="s">
        <v>26</v>
      </c>
      <c r="B139" s="428"/>
      <c r="C139" s="429">
        <v>125</v>
      </c>
      <c r="D139" s="409">
        <v>0.3</v>
      </c>
      <c r="E139" s="409">
        <v>0</v>
      </c>
      <c r="F139" s="409">
        <v>10</v>
      </c>
      <c r="G139" s="409">
        <v>40</v>
      </c>
      <c r="H139" s="411"/>
    </row>
    <row r="140" spans="1:8" ht="15.75" thickBot="1" x14ac:dyDescent="0.3">
      <c r="A140" s="412"/>
      <c r="B140" s="413"/>
      <c r="C140" s="414">
        <v>470</v>
      </c>
      <c r="D140" s="431">
        <v>10.230000000000002</v>
      </c>
      <c r="E140" s="431">
        <v>12.55</v>
      </c>
      <c r="F140" s="431">
        <v>48.77</v>
      </c>
      <c r="G140" s="431">
        <v>348.3</v>
      </c>
      <c r="H140" s="403"/>
    </row>
    <row r="141" spans="1:8" x14ac:dyDescent="0.25">
      <c r="A141" s="412"/>
      <c r="B141" s="413" t="s">
        <v>29</v>
      </c>
      <c r="C141" s="444"/>
      <c r="D141" s="431"/>
      <c r="E141" s="430"/>
      <c r="F141" s="431"/>
      <c r="G141" s="430"/>
      <c r="H141" s="403"/>
    </row>
    <row r="142" spans="1:8" x14ac:dyDescent="0.25">
      <c r="A142" s="417" t="s">
        <v>81</v>
      </c>
      <c r="C142" s="418">
        <v>30</v>
      </c>
      <c r="D142" s="406">
        <v>0.45</v>
      </c>
      <c r="E142" s="419">
        <v>0.2</v>
      </c>
      <c r="F142" s="406">
        <v>2</v>
      </c>
      <c r="G142" s="407">
        <v>11.6</v>
      </c>
      <c r="H142" s="408" t="s">
        <v>417</v>
      </c>
    </row>
    <row r="143" spans="1:8" x14ac:dyDescent="0.25">
      <c r="A143" s="420" t="s">
        <v>398</v>
      </c>
      <c r="C143" s="424" t="s">
        <v>218</v>
      </c>
      <c r="D143" s="407">
        <v>2.9</v>
      </c>
      <c r="E143" s="407">
        <v>4.53</v>
      </c>
      <c r="F143" s="419">
        <v>14.21</v>
      </c>
      <c r="G143" s="406">
        <v>109</v>
      </c>
      <c r="H143" s="408" t="s">
        <v>227</v>
      </c>
    </row>
    <row r="144" spans="1:8" x14ac:dyDescent="0.25">
      <c r="A144" s="420" t="s">
        <v>330</v>
      </c>
      <c r="B144" s="394"/>
      <c r="C144" s="399">
        <v>130</v>
      </c>
      <c r="D144" s="421">
        <v>9</v>
      </c>
      <c r="E144" s="399">
        <v>10.7</v>
      </c>
      <c r="F144" s="421">
        <v>30.6</v>
      </c>
      <c r="G144" s="452">
        <v>253</v>
      </c>
      <c r="H144" s="453" t="s">
        <v>334</v>
      </c>
    </row>
    <row r="145" spans="1:8" x14ac:dyDescent="0.25">
      <c r="A145" s="417" t="s">
        <v>180</v>
      </c>
      <c r="C145" s="418">
        <v>150</v>
      </c>
      <c r="D145" s="407">
        <v>0.1</v>
      </c>
      <c r="E145" s="419">
        <v>0.1</v>
      </c>
      <c r="F145" s="406">
        <v>10.199999999999999</v>
      </c>
      <c r="G145" s="419">
        <v>42.1</v>
      </c>
      <c r="H145" s="408" t="s">
        <v>234</v>
      </c>
    </row>
    <row r="146" spans="1:8" ht="15.75" thickBot="1" x14ac:dyDescent="0.3">
      <c r="A146" s="417" t="s">
        <v>47</v>
      </c>
      <c r="C146" s="418">
        <v>30</v>
      </c>
      <c r="D146" s="418">
        <v>1.5</v>
      </c>
      <c r="E146" s="426">
        <v>0.3</v>
      </c>
      <c r="F146" s="418">
        <v>14.3</v>
      </c>
      <c r="G146" s="426">
        <v>66</v>
      </c>
      <c r="H146" s="408"/>
    </row>
    <row r="147" spans="1:8" ht="15.75" thickBot="1" x14ac:dyDescent="0.3">
      <c r="A147" s="427" t="s">
        <v>26</v>
      </c>
      <c r="B147" s="428"/>
      <c r="C147" s="429">
        <v>505</v>
      </c>
      <c r="D147" s="409">
        <v>13.95</v>
      </c>
      <c r="E147" s="409">
        <v>15.83</v>
      </c>
      <c r="F147" s="409">
        <v>71.31</v>
      </c>
      <c r="G147" s="409">
        <v>481.70000000000005</v>
      </c>
      <c r="H147" s="411"/>
    </row>
    <row r="148" spans="1:8" ht="15" customHeight="1" x14ac:dyDescent="0.25">
      <c r="A148" s="412"/>
      <c r="B148" s="413" t="s">
        <v>48</v>
      </c>
      <c r="C148" s="444"/>
      <c r="D148" s="402"/>
      <c r="E148" s="430"/>
      <c r="F148" s="431"/>
      <c r="G148" s="430"/>
      <c r="H148" s="403"/>
    </row>
    <row r="149" spans="1:8" ht="15" customHeight="1" x14ac:dyDescent="0.25">
      <c r="A149" s="420" t="s">
        <v>73</v>
      </c>
      <c r="B149" s="394"/>
      <c r="C149" s="421">
        <v>10</v>
      </c>
      <c r="D149" s="423">
        <v>3.8</v>
      </c>
      <c r="E149" s="423">
        <v>3</v>
      </c>
      <c r="F149" s="423">
        <v>22</v>
      </c>
      <c r="G149" s="398">
        <v>130</v>
      </c>
      <c r="H149" s="448"/>
    </row>
    <row r="150" spans="1:8" ht="15" customHeight="1" x14ac:dyDescent="0.25">
      <c r="A150" s="420" t="s">
        <v>338</v>
      </c>
      <c r="B150" s="394"/>
      <c r="C150" s="421"/>
      <c r="D150" s="423"/>
      <c r="E150" s="423"/>
      <c r="F150" s="423"/>
      <c r="G150" s="398"/>
      <c r="H150" s="448"/>
    </row>
    <row r="151" spans="1:8" ht="22.5" customHeight="1" x14ac:dyDescent="0.25">
      <c r="A151" s="417" t="s">
        <v>278</v>
      </c>
      <c r="C151" s="418">
        <v>100</v>
      </c>
      <c r="D151" s="406">
        <v>2.2999999999999998</v>
      </c>
      <c r="E151" s="419">
        <v>2.5</v>
      </c>
      <c r="F151" s="406">
        <v>3.6</v>
      </c>
      <c r="G151" s="419">
        <v>46</v>
      </c>
      <c r="H151" s="408" t="s">
        <v>279</v>
      </c>
    </row>
    <row r="152" spans="1:8" ht="23.25" customHeight="1" x14ac:dyDescent="0.25">
      <c r="A152" s="420" t="s">
        <v>263</v>
      </c>
      <c r="B152" s="394"/>
      <c r="C152" s="458" t="s">
        <v>439</v>
      </c>
      <c r="D152" s="422">
        <v>5.2</v>
      </c>
      <c r="E152" s="422">
        <v>8.4</v>
      </c>
      <c r="F152" s="423">
        <v>19.440000000000001</v>
      </c>
      <c r="G152" s="423">
        <v>174</v>
      </c>
      <c r="H152" s="408" t="s">
        <v>264</v>
      </c>
    </row>
    <row r="153" spans="1:8" ht="22.5" customHeight="1" x14ac:dyDescent="0.25">
      <c r="A153" s="420" t="s">
        <v>164</v>
      </c>
      <c r="B153" s="394"/>
      <c r="C153" s="421" t="s">
        <v>281</v>
      </c>
      <c r="D153" s="422">
        <v>0.05</v>
      </c>
      <c r="E153" s="423">
        <v>0.01</v>
      </c>
      <c r="F153" s="398">
        <v>4.42</v>
      </c>
      <c r="G153" s="423">
        <v>18</v>
      </c>
      <c r="H153" s="408" t="s">
        <v>274</v>
      </c>
    </row>
    <row r="154" spans="1:8" ht="22.5" customHeight="1" thickBot="1" x14ac:dyDescent="0.3">
      <c r="A154" s="417" t="s">
        <v>39</v>
      </c>
      <c r="C154" s="418">
        <v>20</v>
      </c>
      <c r="D154" s="433">
        <v>1.6</v>
      </c>
      <c r="E154" s="434">
        <v>0.2</v>
      </c>
      <c r="F154" s="435">
        <v>9.8000000000000007</v>
      </c>
      <c r="G154" s="436">
        <v>47</v>
      </c>
      <c r="H154" s="408"/>
    </row>
    <row r="155" spans="1:8" ht="22.5" customHeight="1" thickBot="1" x14ac:dyDescent="0.3">
      <c r="A155" s="437" t="s">
        <v>26</v>
      </c>
      <c r="B155" s="438"/>
      <c r="C155" s="445">
        <v>414</v>
      </c>
      <c r="D155" s="440">
        <v>12.950000000000001</v>
      </c>
      <c r="E155" s="440">
        <v>14.11</v>
      </c>
      <c r="F155" s="440">
        <v>59.260000000000005</v>
      </c>
      <c r="G155" s="440">
        <v>415</v>
      </c>
      <c r="H155" s="411"/>
    </row>
    <row r="156" spans="1:8" ht="15.75" customHeight="1" thickBot="1" x14ac:dyDescent="0.3">
      <c r="A156" s="437" t="s">
        <v>62</v>
      </c>
      <c r="B156" s="438"/>
      <c r="C156" s="445">
        <v>1394</v>
      </c>
      <c r="D156" s="439">
        <v>37.130000000000003</v>
      </c>
      <c r="E156" s="439">
        <v>42.49</v>
      </c>
      <c r="F156" s="439">
        <v>179.34000000000003</v>
      </c>
      <c r="G156" s="439">
        <v>1245</v>
      </c>
      <c r="H156" s="411"/>
    </row>
    <row r="157" spans="1:8" x14ac:dyDescent="0.25">
      <c r="C157" s="493" t="s">
        <v>170</v>
      </c>
      <c r="D157" s="493"/>
      <c r="E157" s="406"/>
      <c r="F157" s="406"/>
      <c r="G157" s="406"/>
      <c r="H157" s="401"/>
    </row>
    <row r="158" spans="1:8" ht="15.75" thickBot="1" x14ac:dyDescent="0.3">
      <c r="A158" s="391" t="s">
        <v>109</v>
      </c>
      <c r="B158" s="400"/>
      <c r="C158" s="400"/>
      <c r="H158" s="401"/>
    </row>
    <row r="159" spans="1:8" ht="25.5" x14ac:dyDescent="0.25">
      <c r="A159" s="481" t="s">
        <v>246</v>
      </c>
      <c r="B159" s="482"/>
      <c r="C159" s="483" t="s">
        <v>242</v>
      </c>
      <c r="D159" s="486" t="s">
        <v>243</v>
      </c>
      <c r="E159" s="487"/>
      <c r="F159" s="488"/>
      <c r="G159" s="402" t="s">
        <v>4</v>
      </c>
      <c r="H159" s="403" t="s">
        <v>244</v>
      </c>
    </row>
    <row r="160" spans="1:8" ht="15.75" thickBot="1" x14ac:dyDescent="0.3">
      <c r="A160" s="489" t="s">
        <v>245</v>
      </c>
      <c r="B160" s="490"/>
      <c r="C160" s="484"/>
      <c r="D160" s="404"/>
      <c r="E160" s="405"/>
      <c r="F160" s="406"/>
      <c r="G160" s="407" t="s">
        <v>6</v>
      </c>
      <c r="H160" s="408"/>
    </row>
    <row r="161" spans="1:8" ht="15.75" thickBot="1" x14ac:dyDescent="0.3">
      <c r="A161" s="491"/>
      <c r="B161" s="492"/>
      <c r="C161" s="485"/>
      <c r="D161" s="409" t="s">
        <v>9</v>
      </c>
      <c r="E161" s="409" t="s">
        <v>10</v>
      </c>
      <c r="F161" s="410" t="s">
        <v>11</v>
      </c>
      <c r="G161" s="410" t="s">
        <v>12</v>
      </c>
      <c r="H161" s="411"/>
    </row>
    <row r="162" spans="1:8" x14ac:dyDescent="0.25">
      <c r="A162" s="417"/>
      <c r="B162" s="391" t="s">
        <v>13</v>
      </c>
      <c r="C162" s="418"/>
      <c r="D162" s="459"/>
      <c r="E162" s="415"/>
      <c r="F162" s="416"/>
      <c r="G162" s="459"/>
      <c r="H162" s="408"/>
    </row>
    <row r="163" spans="1:8" x14ac:dyDescent="0.25">
      <c r="A163" s="417" t="s">
        <v>177</v>
      </c>
      <c r="C163" s="418" t="s">
        <v>268</v>
      </c>
      <c r="D163" s="419">
        <v>4.8</v>
      </c>
      <c r="E163" s="419">
        <v>5</v>
      </c>
      <c r="F163" s="419">
        <v>14</v>
      </c>
      <c r="G163" s="419">
        <v>120</v>
      </c>
      <c r="H163" s="408" t="s">
        <v>198</v>
      </c>
    </row>
    <row r="164" spans="1:8" x14ac:dyDescent="0.25">
      <c r="A164" s="420" t="s">
        <v>93</v>
      </c>
      <c r="B164" s="394"/>
      <c r="C164" s="421" t="s">
        <v>281</v>
      </c>
      <c r="D164" s="422">
        <v>2.2999999999999998</v>
      </c>
      <c r="E164" s="423">
        <v>2</v>
      </c>
      <c r="F164" s="398">
        <v>11.9</v>
      </c>
      <c r="G164" s="423">
        <v>74.8</v>
      </c>
      <c r="H164" s="408" t="s">
        <v>169</v>
      </c>
    </row>
    <row r="165" spans="1:8" ht="15.75" thickBot="1" x14ac:dyDescent="0.3">
      <c r="A165" s="417" t="s">
        <v>165</v>
      </c>
      <c r="C165" s="424" t="s">
        <v>339</v>
      </c>
      <c r="D165" s="407">
        <v>3.5</v>
      </c>
      <c r="E165" s="419">
        <v>5.95</v>
      </c>
      <c r="F165" s="406">
        <v>12.9</v>
      </c>
      <c r="G165" s="407">
        <v>119.6</v>
      </c>
      <c r="H165" s="408" t="s">
        <v>166</v>
      </c>
    </row>
    <row r="166" spans="1:8" ht="15.75" thickBot="1" x14ac:dyDescent="0.3">
      <c r="A166" s="427" t="s">
        <v>26</v>
      </c>
      <c r="B166" s="428"/>
      <c r="C166" s="429">
        <v>352</v>
      </c>
      <c r="D166" s="409">
        <v>10.6</v>
      </c>
      <c r="E166" s="409">
        <v>12.95</v>
      </c>
      <c r="F166" s="409">
        <v>38.799999999999997</v>
      </c>
      <c r="G166" s="409">
        <v>314.39999999999998</v>
      </c>
      <c r="H166" s="411"/>
    </row>
    <row r="167" spans="1:8" x14ac:dyDescent="0.25">
      <c r="A167" s="417" t="s">
        <v>49</v>
      </c>
      <c r="C167" s="418">
        <v>85</v>
      </c>
      <c r="D167" s="407">
        <v>0.34</v>
      </c>
      <c r="E167" s="419">
        <v>0.34</v>
      </c>
      <c r="F167" s="406">
        <v>11.27</v>
      </c>
      <c r="G167" s="419">
        <v>49</v>
      </c>
      <c r="H167" s="408" t="s">
        <v>298</v>
      </c>
    </row>
    <row r="168" spans="1:8" ht="15.75" thickBot="1" x14ac:dyDescent="0.3">
      <c r="A168" s="417" t="s">
        <v>200</v>
      </c>
      <c r="C168" s="418"/>
      <c r="D168" s="407"/>
      <c r="E168" s="419"/>
      <c r="F168" s="406"/>
      <c r="G168" s="419"/>
      <c r="H168" s="408"/>
    </row>
    <row r="169" spans="1:8" ht="15.75" thickBot="1" x14ac:dyDescent="0.3">
      <c r="A169" s="427" t="s">
        <v>26</v>
      </c>
      <c r="B169" s="428"/>
      <c r="C169" s="429">
        <v>85</v>
      </c>
      <c r="D169" s="409">
        <v>0.34</v>
      </c>
      <c r="E169" s="409">
        <v>0.34</v>
      </c>
      <c r="F169" s="409">
        <v>11.27</v>
      </c>
      <c r="G169" s="409">
        <v>49</v>
      </c>
      <c r="H169" s="460"/>
    </row>
    <row r="170" spans="1:8" ht="15.75" thickBot="1" x14ac:dyDescent="0.3">
      <c r="A170" s="412"/>
      <c r="B170" s="413"/>
      <c r="C170" s="414">
        <v>452</v>
      </c>
      <c r="D170" s="402">
        <v>10.94</v>
      </c>
      <c r="E170" s="402">
        <v>12.3</v>
      </c>
      <c r="F170" s="402">
        <v>50.069999999999993</v>
      </c>
      <c r="G170" s="402">
        <v>363.4</v>
      </c>
      <c r="H170" s="408"/>
    </row>
    <row r="171" spans="1:8" x14ac:dyDescent="0.25">
      <c r="A171" s="412"/>
      <c r="B171" s="413" t="s">
        <v>29</v>
      </c>
      <c r="C171" s="444"/>
      <c r="D171" s="402"/>
      <c r="E171" s="402"/>
      <c r="F171" s="430"/>
      <c r="G171" s="431"/>
      <c r="H171" s="403"/>
    </row>
    <row r="172" spans="1:8" x14ac:dyDescent="0.25">
      <c r="A172" s="417" t="s">
        <v>356</v>
      </c>
      <c r="C172" s="418">
        <v>30</v>
      </c>
      <c r="D172" s="406">
        <v>0.42</v>
      </c>
      <c r="E172" s="419">
        <v>1.5</v>
      </c>
      <c r="F172" s="406">
        <v>2.7</v>
      </c>
      <c r="G172" s="407">
        <v>26</v>
      </c>
      <c r="H172" s="408" t="s">
        <v>357</v>
      </c>
    </row>
    <row r="173" spans="1:8" ht="22.5" customHeight="1" x14ac:dyDescent="0.25">
      <c r="A173" s="417" t="s">
        <v>358</v>
      </c>
      <c r="C173" s="424" t="s">
        <v>218</v>
      </c>
      <c r="D173" s="418">
        <v>2.67</v>
      </c>
      <c r="E173" s="426">
        <v>3.38</v>
      </c>
      <c r="F173" s="418">
        <v>17.7</v>
      </c>
      <c r="G173" s="426">
        <v>112</v>
      </c>
      <c r="H173" s="408" t="s">
        <v>359</v>
      </c>
    </row>
    <row r="174" spans="1:8" ht="22.5" customHeight="1" x14ac:dyDescent="0.25">
      <c r="A174" s="417" t="s">
        <v>277</v>
      </c>
      <c r="C174" s="418">
        <v>50</v>
      </c>
      <c r="D174" s="407">
        <v>6.4</v>
      </c>
      <c r="E174" s="419">
        <v>8.5</v>
      </c>
      <c r="F174" s="406">
        <v>5.2</v>
      </c>
      <c r="G174" s="407">
        <v>123</v>
      </c>
      <c r="H174" s="408" t="s">
        <v>331</v>
      </c>
    </row>
    <row r="175" spans="1:8" x14ac:dyDescent="0.25">
      <c r="A175" s="417" t="s">
        <v>105</v>
      </c>
      <c r="C175" s="424" t="s">
        <v>282</v>
      </c>
      <c r="D175" s="406">
        <v>4.0999999999999996</v>
      </c>
      <c r="E175" s="419">
        <v>3</v>
      </c>
      <c r="F175" s="406">
        <v>25</v>
      </c>
      <c r="G175" s="407">
        <v>143.4</v>
      </c>
      <c r="H175" s="408" t="s">
        <v>225</v>
      </c>
    </row>
    <row r="176" spans="1:8" ht="22.5" customHeight="1" x14ac:dyDescent="0.25">
      <c r="A176" s="417" t="s">
        <v>363</v>
      </c>
      <c r="C176" s="418">
        <v>150</v>
      </c>
      <c r="D176" s="407"/>
      <c r="E176" s="419"/>
      <c r="F176" s="406">
        <v>8.34</v>
      </c>
      <c r="G176" s="407">
        <v>33.340000000000003</v>
      </c>
      <c r="H176" s="408" t="s">
        <v>368</v>
      </c>
    </row>
    <row r="177" spans="1:8" ht="22.5" customHeight="1" thickBot="1" x14ac:dyDescent="0.3">
      <c r="A177" s="417" t="s">
        <v>47</v>
      </c>
      <c r="C177" s="418">
        <v>30</v>
      </c>
      <c r="D177" s="418">
        <v>1.5</v>
      </c>
      <c r="E177" s="426">
        <v>0.3</v>
      </c>
      <c r="F177" s="418">
        <v>14.3</v>
      </c>
      <c r="G177" s="426">
        <v>66</v>
      </c>
      <c r="H177" s="408"/>
    </row>
    <row r="178" spans="1:8" ht="23.25" customHeight="1" thickBot="1" x14ac:dyDescent="0.3">
      <c r="A178" s="427" t="s">
        <v>26</v>
      </c>
      <c r="B178" s="428"/>
      <c r="C178" s="461" t="s">
        <v>404</v>
      </c>
      <c r="D178" s="410">
        <v>15.09</v>
      </c>
      <c r="E178" s="410">
        <v>16.68</v>
      </c>
      <c r="F178" s="410">
        <v>73.239999999999995</v>
      </c>
      <c r="G178" s="410">
        <v>503.74</v>
      </c>
      <c r="H178" s="411"/>
    </row>
    <row r="179" spans="1:8" ht="23.25" customHeight="1" x14ac:dyDescent="0.25">
      <c r="A179" s="417"/>
      <c r="B179" s="391" t="s">
        <v>48</v>
      </c>
      <c r="C179" s="444"/>
      <c r="D179" s="419"/>
      <c r="E179" s="419"/>
      <c r="F179" s="419"/>
      <c r="G179" s="407"/>
      <c r="H179" s="408"/>
    </row>
    <row r="180" spans="1:8" ht="22.5" customHeight="1" x14ac:dyDescent="0.25">
      <c r="A180" s="417" t="s">
        <v>379</v>
      </c>
      <c r="C180" s="462">
        <v>40</v>
      </c>
      <c r="D180" s="425">
        <v>3.04</v>
      </c>
      <c r="E180" s="425">
        <v>3.84</v>
      </c>
      <c r="F180" s="418">
        <v>17.84</v>
      </c>
      <c r="G180" s="425">
        <v>118.4</v>
      </c>
      <c r="H180" s="408" t="s">
        <v>381</v>
      </c>
    </row>
    <row r="181" spans="1:8" ht="22.5" customHeight="1" x14ac:dyDescent="0.25">
      <c r="A181" s="420" t="s">
        <v>74</v>
      </c>
      <c r="B181" s="394"/>
      <c r="C181" s="421">
        <v>100</v>
      </c>
      <c r="D181" s="423">
        <v>3</v>
      </c>
      <c r="E181" s="423">
        <v>2.5</v>
      </c>
      <c r="F181" s="423">
        <v>4.2</v>
      </c>
      <c r="G181" s="423">
        <v>55.6</v>
      </c>
      <c r="H181" s="408" t="s">
        <v>163</v>
      </c>
    </row>
    <row r="182" spans="1:8" ht="22.5" customHeight="1" x14ac:dyDescent="0.25">
      <c r="A182" s="417" t="s">
        <v>332</v>
      </c>
      <c r="C182" s="463" t="s">
        <v>282</v>
      </c>
      <c r="D182" s="406">
        <v>6</v>
      </c>
      <c r="E182" s="419">
        <v>7.5</v>
      </c>
      <c r="F182" s="406">
        <v>28</v>
      </c>
      <c r="G182" s="419">
        <v>203</v>
      </c>
      <c r="H182" s="408" t="s">
        <v>333</v>
      </c>
    </row>
    <row r="183" spans="1:8" x14ac:dyDescent="0.25">
      <c r="A183" s="420" t="s">
        <v>164</v>
      </c>
      <c r="B183" s="394"/>
      <c r="C183" s="421" t="s">
        <v>281</v>
      </c>
      <c r="D183" s="422">
        <v>0.05</v>
      </c>
      <c r="E183" s="423">
        <v>0.01</v>
      </c>
      <c r="F183" s="398">
        <v>4.42</v>
      </c>
      <c r="G183" s="423">
        <v>18</v>
      </c>
      <c r="H183" s="408" t="s">
        <v>274</v>
      </c>
    </row>
    <row r="184" spans="1:8" ht="31.5" customHeight="1" thickBot="1" x14ac:dyDescent="0.3">
      <c r="A184" s="417" t="s">
        <v>39</v>
      </c>
      <c r="C184" s="418">
        <v>20</v>
      </c>
      <c r="D184" s="433">
        <v>1.6</v>
      </c>
      <c r="E184" s="434">
        <v>0.2</v>
      </c>
      <c r="F184" s="435">
        <v>9.8000000000000007</v>
      </c>
      <c r="G184" s="436">
        <v>47</v>
      </c>
      <c r="H184" s="408"/>
    </row>
    <row r="185" spans="1:8" ht="31.5" customHeight="1" thickBot="1" x14ac:dyDescent="0.3">
      <c r="A185" s="427" t="s">
        <v>26</v>
      </c>
      <c r="B185" s="428"/>
      <c r="C185" s="429">
        <v>434</v>
      </c>
      <c r="D185" s="410">
        <v>13.69</v>
      </c>
      <c r="E185" s="410">
        <v>14.049999999999999</v>
      </c>
      <c r="F185" s="410">
        <v>64.260000000000005</v>
      </c>
      <c r="G185" s="410">
        <v>442</v>
      </c>
      <c r="H185" s="411"/>
    </row>
    <row r="186" spans="1:8" ht="31.5" customHeight="1" thickBot="1" x14ac:dyDescent="0.3">
      <c r="A186" s="427" t="s">
        <v>62</v>
      </c>
      <c r="B186" s="428"/>
      <c r="C186" s="429">
        <v>1321</v>
      </c>
      <c r="D186" s="464">
        <v>39.72</v>
      </c>
      <c r="E186" s="464">
        <v>44.019999999999996</v>
      </c>
      <c r="F186" s="464">
        <v>187.57</v>
      </c>
      <c r="G186" s="464">
        <v>1309.1399999999999</v>
      </c>
      <c r="H186" s="411"/>
    </row>
    <row r="187" spans="1:8" ht="15.75" thickBot="1" x14ac:dyDescent="0.3">
      <c r="A187" s="391" t="s">
        <v>114</v>
      </c>
      <c r="C187" s="400"/>
      <c r="H187" s="441"/>
    </row>
    <row r="188" spans="1:8" ht="25.5" x14ac:dyDescent="0.25">
      <c r="A188" s="481" t="s">
        <v>246</v>
      </c>
      <c r="B188" s="482"/>
      <c r="C188" s="483" t="s">
        <v>242</v>
      </c>
      <c r="D188" s="486" t="s">
        <v>243</v>
      </c>
      <c r="E188" s="487"/>
      <c r="F188" s="488"/>
      <c r="G188" s="402" t="s">
        <v>4</v>
      </c>
      <c r="H188" s="403" t="s">
        <v>244</v>
      </c>
    </row>
    <row r="189" spans="1:8" ht="15.75" thickBot="1" x14ac:dyDescent="0.3">
      <c r="A189" s="489" t="s">
        <v>245</v>
      </c>
      <c r="B189" s="490"/>
      <c r="C189" s="484"/>
      <c r="D189" s="404"/>
      <c r="E189" s="405"/>
      <c r="F189" s="406"/>
      <c r="G189" s="407" t="s">
        <v>6</v>
      </c>
      <c r="H189" s="408"/>
    </row>
    <row r="190" spans="1:8" ht="15.75" thickBot="1" x14ac:dyDescent="0.3">
      <c r="A190" s="491"/>
      <c r="B190" s="492"/>
      <c r="C190" s="485"/>
      <c r="D190" s="409" t="s">
        <v>9</v>
      </c>
      <c r="E190" s="409" t="s">
        <v>10</v>
      </c>
      <c r="F190" s="410" t="s">
        <v>11</v>
      </c>
      <c r="G190" s="410" t="s">
        <v>12</v>
      </c>
      <c r="H190" s="411"/>
    </row>
    <row r="191" spans="1:8" x14ac:dyDescent="0.25">
      <c r="A191" s="412"/>
      <c r="B191" s="413" t="s">
        <v>13</v>
      </c>
      <c r="C191" s="418"/>
      <c r="D191" s="442"/>
      <c r="E191" s="443"/>
      <c r="F191" s="447"/>
      <c r="G191" s="443"/>
      <c r="H191" s="403"/>
    </row>
    <row r="192" spans="1:8" x14ac:dyDescent="0.25">
      <c r="A192" s="417" t="s">
        <v>434</v>
      </c>
      <c r="B192" s="465"/>
      <c r="C192" s="418" t="s">
        <v>268</v>
      </c>
      <c r="D192" s="407">
        <v>7.16</v>
      </c>
      <c r="E192" s="407">
        <v>6.63</v>
      </c>
      <c r="F192" s="419">
        <v>15.15</v>
      </c>
      <c r="G192" s="407">
        <v>149</v>
      </c>
      <c r="H192" s="408" t="s">
        <v>196</v>
      </c>
    </row>
    <row r="193" spans="1:8" ht="25.5" x14ac:dyDescent="0.25">
      <c r="A193" s="417" t="s">
        <v>21</v>
      </c>
      <c r="C193" s="418" t="s">
        <v>256</v>
      </c>
      <c r="D193" s="425">
        <v>1</v>
      </c>
      <c r="E193" s="418">
        <v>1.2</v>
      </c>
      <c r="F193" s="418">
        <v>10</v>
      </c>
      <c r="G193" s="418">
        <v>55</v>
      </c>
      <c r="H193" s="408" t="s">
        <v>349</v>
      </c>
    </row>
    <row r="194" spans="1:8" ht="15.75" thickBot="1" x14ac:dyDescent="0.3">
      <c r="A194" s="417" t="s">
        <v>23</v>
      </c>
      <c r="C194" s="424" t="s">
        <v>162</v>
      </c>
      <c r="D194" s="425">
        <v>1.9</v>
      </c>
      <c r="E194" s="418">
        <v>4.4000000000000004</v>
      </c>
      <c r="F194" s="426">
        <v>13</v>
      </c>
      <c r="G194" s="418">
        <v>99</v>
      </c>
      <c r="H194" s="408" t="s">
        <v>24</v>
      </c>
    </row>
    <row r="195" spans="1:8" ht="15.75" thickBot="1" x14ac:dyDescent="0.3">
      <c r="A195" s="427" t="s">
        <v>26</v>
      </c>
      <c r="B195" s="428"/>
      <c r="C195" s="429">
        <v>357</v>
      </c>
      <c r="D195" s="410">
        <v>10.06</v>
      </c>
      <c r="E195" s="410">
        <v>12.23</v>
      </c>
      <c r="F195" s="410">
        <v>38.15</v>
      </c>
      <c r="G195" s="410">
        <v>303</v>
      </c>
      <c r="H195" s="411"/>
    </row>
    <row r="196" spans="1:8" x14ac:dyDescent="0.25">
      <c r="A196" s="417" t="s">
        <v>27</v>
      </c>
      <c r="C196" s="418">
        <v>125</v>
      </c>
      <c r="D196" s="407">
        <v>1.9</v>
      </c>
      <c r="E196" s="419">
        <v>1</v>
      </c>
      <c r="F196" s="406">
        <v>12</v>
      </c>
      <c r="G196" s="419">
        <v>62</v>
      </c>
      <c r="H196" s="408" t="s">
        <v>50</v>
      </c>
    </row>
    <row r="197" spans="1:8" ht="15.75" thickBot="1" x14ac:dyDescent="0.3">
      <c r="A197" s="417" t="s">
        <v>201</v>
      </c>
      <c r="C197" s="418"/>
      <c r="D197" s="407"/>
      <c r="E197" s="419"/>
      <c r="F197" s="406"/>
      <c r="G197" s="419"/>
      <c r="H197" s="408"/>
    </row>
    <row r="198" spans="1:8" ht="15.75" thickBot="1" x14ac:dyDescent="0.3">
      <c r="A198" s="427" t="s">
        <v>26</v>
      </c>
      <c r="B198" s="428"/>
      <c r="C198" s="429">
        <v>125</v>
      </c>
      <c r="D198" s="409">
        <v>1.9</v>
      </c>
      <c r="E198" s="409">
        <v>1</v>
      </c>
      <c r="F198" s="409">
        <v>12</v>
      </c>
      <c r="G198" s="409">
        <v>62</v>
      </c>
      <c r="H198" s="411"/>
    </row>
    <row r="199" spans="1:8" ht="15.75" thickBot="1" x14ac:dyDescent="0.3">
      <c r="A199" s="412"/>
      <c r="B199" s="413"/>
      <c r="C199" s="414">
        <v>482</v>
      </c>
      <c r="D199" s="431">
        <v>11.96</v>
      </c>
      <c r="E199" s="431">
        <v>11.7</v>
      </c>
      <c r="F199" s="431">
        <v>50.15</v>
      </c>
      <c r="G199" s="431">
        <v>365</v>
      </c>
      <c r="H199" s="403"/>
    </row>
    <row r="200" spans="1:8" x14ac:dyDescent="0.25">
      <c r="A200" s="412"/>
      <c r="B200" s="413" t="s">
        <v>29</v>
      </c>
      <c r="C200" s="444"/>
      <c r="D200" s="431"/>
      <c r="E200" s="430"/>
      <c r="F200" s="431"/>
      <c r="G200" s="430"/>
      <c r="H200" s="403"/>
    </row>
    <row r="201" spans="1:8" x14ac:dyDescent="0.25">
      <c r="A201" s="417" t="s">
        <v>415</v>
      </c>
      <c r="C201" s="418">
        <v>30</v>
      </c>
      <c r="D201" s="406">
        <v>0.36</v>
      </c>
      <c r="E201" s="419">
        <v>1.5</v>
      </c>
      <c r="F201" s="406">
        <v>2.52</v>
      </c>
      <c r="G201" s="407">
        <v>25</v>
      </c>
      <c r="H201" s="408" t="s">
        <v>416</v>
      </c>
    </row>
    <row r="202" spans="1:8" ht="30.75" customHeight="1" x14ac:dyDescent="0.25">
      <c r="A202" s="417" t="s">
        <v>324</v>
      </c>
      <c r="C202" s="424" t="s">
        <v>216</v>
      </c>
      <c r="D202" s="419">
        <v>2.87</v>
      </c>
      <c r="E202" s="419">
        <v>3.2</v>
      </c>
      <c r="F202" s="406">
        <v>15.49</v>
      </c>
      <c r="G202" s="419">
        <v>102</v>
      </c>
      <c r="H202" s="408" t="s">
        <v>223</v>
      </c>
    </row>
    <row r="203" spans="1:8" ht="22.5" customHeight="1" x14ac:dyDescent="0.25">
      <c r="A203" s="417" t="s">
        <v>387</v>
      </c>
      <c r="C203" s="418" t="s">
        <v>400</v>
      </c>
      <c r="D203" s="407">
        <v>7.5</v>
      </c>
      <c r="E203" s="419">
        <v>7.4</v>
      </c>
      <c r="F203" s="406">
        <v>10.6</v>
      </c>
      <c r="G203" s="407">
        <v>139</v>
      </c>
      <c r="H203" s="408" t="s">
        <v>388</v>
      </c>
    </row>
    <row r="204" spans="1:8" x14ac:dyDescent="0.25">
      <c r="A204" s="417" t="s">
        <v>92</v>
      </c>
      <c r="C204" s="418">
        <v>110</v>
      </c>
      <c r="D204" s="406">
        <v>2.2000000000000002</v>
      </c>
      <c r="E204" s="419">
        <v>3.3</v>
      </c>
      <c r="F204" s="406">
        <v>15.4</v>
      </c>
      <c r="G204" s="407">
        <v>100.1</v>
      </c>
      <c r="H204" s="408" t="s">
        <v>224</v>
      </c>
    </row>
    <row r="205" spans="1:8" x14ac:dyDescent="0.25">
      <c r="A205" s="417" t="s">
        <v>180</v>
      </c>
      <c r="C205" s="418">
        <v>150</v>
      </c>
      <c r="D205" s="407">
        <v>0.1</v>
      </c>
      <c r="E205" s="419">
        <v>0.1</v>
      </c>
      <c r="F205" s="406">
        <v>10.199999999999999</v>
      </c>
      <c r="G205" s="419">
        <v>42.1</v>
      </c>
      <c r="H205" s="408" t="s">
        <v>234</v>
      </c>
    </row>
    <row r="206" spans="1:8" ht="22.5" customHeight="1" thickBot="1" x14ac:dyDescent="0.3">
      <c r="A206" s="417" t="s">
        <v>47</v>
      </c>
      <c r="C206" s="418">
        <v>30</v>
      </c>
      <c r="D206" s="418">
        <v>1.5</v>
      </c>
      <c r="E206" s="426">
        <v>0.3</v>
      </c>
      <c r="F206" s="418">
        <v>14.3</v>
      </c>
      <c r="G206" s="426">
        <v>66</v>
      </c>
      <c r="H206" s="408"/>
    </row>
    <row r="207" spans="1:8" ht="22.5" customHeight="1" thickBot="1" x14ac:dyDescent="0.3">
      <c r="A207" s="427" t="s">
        <v>26</v>
      </c>
      <c r="B207" s="428"/>
      <c r="C207" s="429">
        <v>542</v>
      </c>
      <c r="D207" s="410">
        <v>14.53</v>
      </c>
      <c r="E207" s="410">
        <v>15.800000000000002</v>
      </c>
      <c r="F207" s="410">
        <v>68.509999999999991</v>
      </c>
      <c r="G207" s="410">
        <v>474.20000000000005</v>
      </c>
      <c r="H207" s="411"/>
    </row>
    <row r="208" spans="1:8" ht="23.25" customHeight="1" x14ac:dyDescent="0.25">
      <c r="A208" s="412"/>
      <c r="B208" s="413" t="s">
        <v>48</v>
      </c>
      <c r="C208" s="444"/>
      <c r="D208" s="430"/>
      <c r="E208" s="430"/>
      <c r="F208" s="430"/>
      <c r="G208" s="430"/>
      <c r="H208" s="403"/>
    </row>
    <row r="209" spans="1:8" ht="23.25" customHeight="1" x14ac:dyDescent="0.25">
      <c r="A209" s="417" t="s">
        <v>73</v>
      </c>
      <c r="C209" s="418">
        <v>10</v>
      </c>
      <c r="D209" s="423">
        <v>1.5</v>
      </c>
      <c r="E209" s="423">
        <v>3.38</v>
      </c>
      <c r="F209" s="423">
        <v>18</v>
      </c>
      <c r="G209" s="398">
        <v>108</v>
      </c>
      <c r="H209" s="408"/>
    </row>
    <row r="210" spans="1:8" ht="31.5" customHeight="1" x14ac:dyDescent="0.25">
      <c r="A210" s="417" t="s">
        <v>414</v>
      </c>
      <c r="C210" s="418"/>
      <c r="D210" s="407"/>
      <c r="E210" s="406"/>
      <c r="F210" s="406"/>
      <c r="G210" s="406"/>
      <c r="H210" s="408"/>
    </row>
    <row r="211" spans="1:8" ht="22.5" customHeight="1" x14ac:dyDescent="0.25">
      <c r="A211" s="417" t="s">
        <v>278</v>
      </c>
      <c r="C211" s="418">
        <v>100</v>
      </c>
      <c r="D211" s="406">
        <v>2.2999999999999998</v>
      </c>
      <c r="E211" s="419">
        <v>2.5</v>
      </c>
      <c r="F211" s="406">
        <v>3.6</v>
      </c>
      <c r="G211" s="419">
        <v>46</v>
      </c>
      <c r="H211" s="408" t="s">
        <v>279</v>
      </c>
    </row>
    <row r="212" spans="1:8" x14ac:dyDescent="0.25">
      <c r="A212" s="420" t="s">
        <v>421</v>
      </c>
      <c r="B212" s="394"/>
      <c r="C212" s="458" t="s">
        <v>439</v>
      </c>
      <c r="D212" s="406">
        <v>7.2</v>
      </c>
      <c r="E212" s="419">
        <v>8.3000000000000007</v>
      </c>
      <c r="F212" s="406">
        <v>22.6</v>
      </c>
      <c r="G212" s="419">
        <v>194</v>
      </c>
      <c r="H212" s="408" t="s">
        <v>275</v>
      </c>
    </row>
    <row r="213" spans="1:8" ht="22.5" customHeight="1" x14ac:dyDescent="0.25">
      <c r="A213" s="417" t="s">
        <v>76</v>
      </c>
      <c r="C213" s="424" t="s">
        <v>335</v>
      </c>
      <c r="D213" s="407">
        <v>0.09</v>
      </c>
      <c r="E213" s="419">
        <v>0.01</v>
      </c>
      <c r="F213" s="406">
        <v>8.5</v>
      </c>
      <c r="G213" s="407">
        <v>34.5</v>
      </c>
      <c r="H213" s="408" t="s">
        <v>168</v>
      </c>
    </row>
    <row r="214" spans="1:8" ht="31.5" customHeight="1" thickBot="1" x14ac:dyDescent="0.3">
      <c r="A214" s="417" t="s">
        <v>39</v>
      </c>
      <c r="C214" s="418">
        <v>20</v>
      </c>
      <c r="D214" s="433">
        <v>1.6</v>
      </c>
      <c r="E214" s="434">
        <v>0.2</v>
      </c>
      <c r="F214" s="435">
        <v>9.8000000000000007</v>
      </c>
      <c r="G214" s="436">
        <v>47</v>
      </c>
      <c r="H214" s="408"/>
    </row>
    <row r="215" spans="1:8" ht="22.5" customHeight="1" thickBot="1" x14ac:dyDescent="0.3">
      <c r="A215" s="427" t="s">
        <v>26</v>
      </c>
      <c r="B215" s="428"/>
      <c r="C215" s="429">
        <v>408</v>
      </c>
      <c r="D215" s="410">
        <v>12.69</v>
      </c>
      <c r="E215" s="410">
        <v>14.389999999999999</v>
      </c>
      <c r="F215" s="410">
        <v>62.5</v>
      </c>
      <c r="G215" s="410">
        <v>429.5</v>
      </c>
      <c r="H215" s="411"/>
    </row>
    <row r="216" spans="1:8" ht="31.5" customHeight="1" thickBot="1" x14ac:dyDescent="0.3">
      <c r="A216" s="427" t="s">
        <v>62</v>
      </c>
      <c r="B216" s="428"/>
      <c r="C216" s="466">
        <v>1432</v>
      </c>
      <c r="D216" s="410">
        <v>39.18</v>
      </c>
      <c r="E216" s="410">
        <v>43.42</v>
      </c>
      <c r="F216" s="410">
        <v>181.16</v>
      </c>
      <c r="G216" s="410">
        <v>1268.7</v>
      </c>
      <c r="H216" s="411"/>
    </row>
    <row r="217" spans="1:8" ht="15.75" thickBot="1" x14ac:dyDescent="0.3">
      <c r="A217" s="391" t="s">
        <v>117</v>
      </c>
      <c r="C217" s="400"/>
      <c r="H217" s="441"/>
    </row>
    <row r="218" spans="1:8" ht="25.5" x14ac:dyDescent="0.25">
      <c r="A218" s="481" t="s">
        <v>246</v>
      </c>
      <c r="B218" s="482"/>
      <c r="C218" s="483" t="s">
        <v>242</v>
      </c>
      <c r="D218" s="486" t="s">
        <v>243</v>
      </c>
      <c r="E218" s="487"/>
      <c r="F218" s="488"/>
      <c r="G218" s="402" t="s">
        <v>4</v>
      </c>
      <c r="H218" s="403" t="s">
        <v>244</v>
      </c>
    </row>
    <row r="219" spans="1:8" ht="15.75" thickBot="1" x14ac:dyDescent="0.3">
      <c r="A219" s="489" t="s">
        <v>245</v>
      </c>
      <c r="B219" s="490"/>
      <c r="C219" s="484"/>
      <c r="D219" s="404"/>
      <c r="E219" s="405"/>
      <c r="F219" s="406"/>
      <c r="G219" s="407" t="s">
        <v>6</v>
      </c>
      <c r="H219" s="408"/>
    </row>
    <row r="220" spans="1:8" ht="15.75" thickBot="1" x14ac:dyDescent="0.3">
      <c r="A220" s="491"/>
      <c r="B220" s="492"/>
      <c r="C220" s="485"/>
      <c r="D220" s="409" t="s">
        <v>9</v>
      </c>
      <c r="E220" s="409" t="s">
        <v>10</v>
      </c>
      <c r="F220" s="410" t="s">
        <v>11</v>
      </c>
      <c r="G220" s="410" t="s">
        <v>12</v>
      </c>
      <c r="H220" s="411"/>
    </row>
    <row r="221" spans="1:8" x14ac:dyDescent="0.25">
      <c r="A221" s="412"/>
      <c r="B221" s="413" t="s">
        <v>13</v>
      </c>
      <c r="C221" s="414"/>
      <c r="D221" s="442"/>
      <c r="E221" s="443"/>
      <c r="F221" s="447"/>
      <c r="G221" s="442"/>
      <c r="H221" s="403"/>
    </row>
    <row r="222" spans="1:8" x14ac:dyDescent="0.25">
      <c r="A222" s="417" t="s">
        <v>385</v>
      </c>
      <c r="C222" s="418">
        <v>180</v>
      </c>
      <c r="D222" s="419">
        <v>8.01</v>
      </c>
      <c r="E222" s="419">
        <v>7.56</v>
      </c>
      <c r="F222" s="419">
        <v>29.61</v>
      </c>
      <c r="G222" s="407">
        <v>219</v>
      </c>
      <c r="H222" s="408" t="s">
        <v>393</v>
      </c>
    </row>
    <row r="223" spans="1:8" x14ac:dyDescent="0.25">
      <c r="A223" s="420" t="s">
        <v>164</v>
      </c>
      <c r="B223" s="394"/>
      <c r="C223" s="421" t="s">
        <v>281</v>
      </c>
      <c r="D223" s="422">
        <v>0.05</v>
      </c>
      <c r="E223" s="423">
        <v>0.01</v>
      </c>
      <c r="F223" s="398">
        <v>4.42</v>
      </c>
      <c r="G223" s="423">
        <v>18</v>
      </c>
      <c r="H223" s="408" t="s">
        <v>274</v>
      </c>
    </row>
    <row r="224" spans="1:8" ht="15.75" thickBot="1" x14ac:dyDescent="0.3">
      <c r="A224" s="417" t="s">
        <v>165</v>
      </c>
      <c r="C224" s="424" t="s">
        <v>339</v>
      </c>
      <c r="D224" s="407">
        <v>3.5</v>
      </c>
      <c r="E224" s="419">
        <v>5.95</v>
      </c>
      <c r="F224" s="406">
        <v>12.9</v>
      </c>
      <c r="G224" s="407">
        <v>119.6</v>
      </c>
      <c r="H224" s="408" t="s">
        <v>166</v>
      </c>
    </row>
    <row r="225" spans="1:8" ht="15.75" thickBot="1" x14ac:dyDescent="0.3">
      <c r="A225" s="427" t="s">
        <v>26</v>
      </c>
      <c r="B225" s="428"/>
      <c r="C225" s="429">
        <v>377</v>
      </c>
      <c r="D225" s="409">
        <v>11.56</v>
      </c>
      <c r="E225" s="409">
        <v>13.52</v>
      </c>
      <c r="F225" s="409">
        <v>46.93</v>
      </c>
      <c r="G225" s="409">
        <v>356.6</v>
      </c>
      <c r="H225" s="411"/>
    </row>
    <row r="226" spans="1:8" x14ac:dyDescent="0.25">
      <c r="A226" s="417" t="s">
        <v>49</v>
      </c>
      <c r="C226" s="418">
        <v>85</v>
      </c>
      <c r="D226" s="407">
        <v>0.34</v>
      </c>
      <c r="E226" s="419">
        <v>0.34</v>
      </c>
      <c r="F226" s="406">
        <v>11.27</v>
      </c>
      <c r="G226" s="419">
        <v>49</v>
      </c>
      <c r="H226" s="408" t="s">
        <v>298</v>
      </c>
    </row>
    <row r="227" spans="1:8" ht="15.75" thickBot="1" x14ac:dyDescent="0.3">
      <c r="A227" s="417" t="s">
        <v>200</v>
      </c>
      <c r="C227" s="418"/>
      <c r="D227" s="407"/>
      <c r="E227" s="419"/>
      <c r="F227" s="406"/>
      <c r="G227" s="419"/>
      <c r="H227" s="408"/>
    </row>
    <row r="228" spans="1:8" ht="23.25" customHeight="1" thickBot="1" x14ac:dyDescent="0.3">
      <c r="A228" s="427" t="s">
        <v>26</v>
      </c>
      <c r="B228" s="428"/>
      <c r="C228" s="429">
        <v>85</v>
      </c>
      <c r="D228" s="409">
        <v>0.34</v>
      </c>
      <c r="E228" s="409">
        <v>0.34</v>
      </c>
      <c r="F228" s="409">
        <v>11.27</v>
      </c>
      <c r="G228" s="409">
        <v>49</v>
      </c>
      <c r="H228" s="411"/>
    </row>
    <row r="229" spans="1:8" ht="22.5" customHeight="1" thickBot="1" x14ac:dyDescent="0.3">
      <c r="A229" s="412"/>
      <c r="B229" s="413"/>
      <c r="C229" s="414">
        <v>462</v>
      </c>
      <c r="D229" s="402">
        <v>11.9</v>
      </c>
      <c r="E229" s="402">
        <v>13.86</v>
      </c>
      <c r="F229" s="402">
        <v>58.2</v>
      </c>
      <c r="G229" s="402">
        <v>405.6</v>
      </c>
      <c r="H229" s="403"/>
    </row>
    <row r="230" spans="1:8" ht="22.5" customHeight="1" x14ac:dyDescent="0.25">
      <c r="A230" s="412"/>
      <c r="B230" s="413" t="s">
        <v>29</v>
      </c>
      <c r="C230" s="444"/>
      <c r="D230" s="402"/>
      <c r="E230" s="430"/>
      <c r="F230" s="431"/>
      <c r="G230" s="402"/>
      <c r="H230" s="403"/>
    </row>
    <row r="231" spans="1:8" x14ac:dyDescent="0.25">
      <c r="A231" s="417" t="s">
        <v>418</v>
      </c>
      <c r="C231" s="418">
        <v>30</v>
      </c>
      <c r="D231" s="406">
        <v>0.6</v>
      </c>
      <c r="E231" s="419">
        <v>0.05</v>
      </c>
      <c r="F231" s="406">
        <v>3</v>
      </c>
      <c r="G231" s="419">
        <v>14</v>
      </c>
      <c r="H231" s="448" t="s">
        <v>419</v>
      </c>
    </row>
    <row r="232" spans="1:8" ht="25.5" x14ac:dyDescent="0.25">
      <c r="A232" s="417" t="s">
        <v>380</v>
      </c>
      <c r="C232" s="418" t="s">
        <v>123</v>
      </c>
      <c r="D232" s="407">
        <v>2.1</v>
      </c>
      <c r="E232" s="419">
        <v>4.3000000000000007</v>
      </c>
      <c r="F232" s="406">
        <v>9.6999999999999993</v>
      </c>
      <c r="G232" s="407">
        <v>86</v>
      </c>
      <c r="H232" s="408" t="s">
        <v>222</v>
      </c>
    </row>
    <row r="233" spans="1:8" x14ac:dyDescent="0.25">
      <c r="A233" s="417" t="s">
        <v>311</v>
      </c>
      <c r="C233" s="418">
        <v>130</v>
      </c>
      <c r="D233" s="406">
        <v>10</v>
      </c>
      <c r="E233" s="419">
        <v>11</v>
      </c>
      <c r="F233" s="406">
        <v>30</v>
      </c>
      <c r="G233" s="419">
        <v>259</v>
      </c>
      <c r="H233" s="408" t="s">
        <v>310</v>
      </c>
    </row>
    <row r="234" spans="1:8" ht="22.5" customHeight="1" x14ac:dyDescent="0.25">
      <c r="A234" s="417" t="s">
        <v>344</v>
      </c>
      <c r="C234" s="418">
        <v>150</v>
      </c>
      <c r="D234" s="407">
        <v>0.5</v>
      </c>
      <c r="E234" s="419">
        <v>2.5000000000000001E-2</v>
      </c>
      <c r="F234" s="406">
        <v>12.5</v>
      </c>
      <c r="G234" s="419">
        <v>52.1</v>
      </c>
      <c r="H234" s="408" t="s">
        <v>345</v>
      </c>
    </row>
    <row r="235" spans="1:8" ht="23.25" customHeight="1" thickBot="1" x14ac:dyDescent="0.3">
      <c r="A235" s="417" t="s">
        <v>47</v>
      </c>
      <c r="C235" s="418">
        <v>30</v>
      </c>
      <c r="D235" s="418">
        <v>1.5</v>
      </c>
      <c r="E235" s="426">
        <v>0.3</v>
      </c>
      <c r="F235" s="418">
        <v>14.3</v>
      </c>
      <c r="G235" s="426">
        <v>66</v>
      </c>
      <c r="H235" s="408"/>
    </row>
    <row r="236" spans="1:8" ht="23.25" customHeight="1" thickBot="1" x14ac:dyDescent="0.3">
      <c r="A236" s="427" t="s">
        <v>26</v>
      </c>
      <c r="B236" s="428"/>
      <c r="C236" s="429">
        <v>495</v>
      </c>
      <c r="D236" s="409">
        <v>14.7</v>
      </c>
      <c r="E236" s="409">
        <v>15.675000000000002</v>
      </c>
      <c r="F236" s="409">
        <v>69.5</v>
      </c>
      <c r="G236" s="409">
        <v>477.1</v>
      </c>
      <c r="H236" s="411"/>
    </row>
    <row r="237" spans="1:8" ht="31.5" customHeight="1" x14ac:dyDescent="0.25">
      <c r="A237" s="412"/>
      <c r="B237" s="413" t="s">
        <v>48</v>
      </c>
      <c r="C237" s="444"/>
      <c r="D237" s="402"/>
      <c r="E237" s="430"/>
      <c r="F237" s="431"/>
      <c r="G237" s="402"/>
      <c r="H237" s="403"/>
    </row>
    <row r="238" spans="1:8" ht="22.5" customHeight="1" x14ac:dyDescent="0.25">
      <c r="A238" s="417" t="s">
        <v>431</v>
      </c>
      <c r="C238" s="418">
        <v>40</v>
      </c>
      <c r="D238" s="407">
        <v>0.72</v>
      </c>
      <c r="E238" s="419">
        <v>1.44</v>
      </c>
      <c r="F238" s="406">
        <v>34.880000000000003</v>
      </c>
      <c r="G238" s="407">
        <v>155</v>
      </c>
      <c r="H238" s="408" t="s">
        <v>432</v>
      </c>
    </row>
    <row r="239" spans="1:8" ht="22.5" customHeight="1" x14ac:dyDescent="0.25">
      <c r="A239" s="417" t="s">
        <v>86</v>
      </c>
      <c r="C239" s="421">
        <v>100</v>
      </c>
      <c r="D239" s="423">
        <v>3</v>
      </c>
      <c r="E239" s="423">
        <v>2.5</v>
      </c>
      <c r="F239" s="423">
        <v>4.5</v>
      </c>
      <c r="G239" s="423">
        <v>54.3</v>
      </c>
      <c r="H239" s="408" t="s">
        <v>163</v>
      </c>
    </row>
    <row r="240" spans="1:8" x14ac:dyDescent="0.25">
      <c r="A240" s="394" t="s">
        <v>209</v>
      </c>
      <c r="B240" s="394"/>
      <c r="C240" s="394" t="s">
        <v>167</v>
      </c>
      <c r="D240" s="394">
        <v>7.3</v>
      </c>
      <c r="E240" s="394">
        <v>10.34</v>
      </c>
      <c r="F240" s="394">
        <v>9</v>
      </c>
      <c r="G240" s="394">
        <v>158</v>
      </c>
      <c r="H240" s="453" t="s">
        <v>409</v>
      </c>
    </row>
    <row r="241" spans="1:8" x14ac:dyDescent="0.25">
      <c r="A241" s="417" t="s">
        <v>327</v>
      </c>
      <c r="C241" s="418" t="s">
        <v>336</v>
      </c>
      <c r="D241" s="425">
        <v>0.5</v>
      </c>
      <c r="E241" s="418">
        <v>0.25</v>
      </c>
      <c r="F241" s="426">
        <v>5.4</v>
      </c>
      <c r="G241" s="425">
        <v>25.9</v>
      </c>
      <c r="H241" s="408" t="s">
        <v>317</v>
      </c>
    </row>
    <row r="242" spans="1:8" ht="22.5" customHeight="1" thickBot="1" x14ac:dyDescent="0.3">
      <c r="A242" s="417" t="s">
        <v>39</v>
      </c>
      <c r="C242" s="418">
        <v>20</v>
      </c>
      <c r="D242" s="433">
        <v>1.6</v>
      </c>
      <c r="E242" s="434">
        <v>0.2</v>
      </c>
      <c r="F242" s="435">
        <v>9.8000000000000007</v>
      </c>
      <c r="G242" s="436">
        <v>47</v>
      </c>
      <c r="H242" s="408"/>
    </row>
    <row r="243" spans="1:8" ht="22.5" customHeight="1" thickBot="1" x14ac:dyDescent="0.3">
      <c r="A243" s="427" t="s">
        <v>26</v>
      </c>
      <c r="B243" s="428"/>
      <c r="C243" s="429">
        <v>414</v>
      </c>
      <c r="D243" s="410">
        <v>13.12</v>
      </c>
      <c r="E243" s="410">
        <v>14.729999999999999</v>
      </c>
      <c r="F243" s="410">
        <v>63.58</v>
      </c>
      <c r="G243" s="410">
        <v>440.2</v>
      </c>
      <c r="H243" s="403"/>
    </row>
    <row r="244" spans="1:8" ht="31.5" customHeight="1" thickBot="1" x14ac:dyDescent="0.3">
      <c r="A244" s="457" t="s">
        <v>62</v>
      </c>
      <c r="B244" s="400"/>
      <c r="C244" s="456">
        <v>1371</v>
      </c>
      <c r="D244" s="467">
        <v>39.72</v>
      </c>
      <c r="E244" s="467">
        <v>44.265000000000001</v>
      </c>
      <c r="F244" s="467">
        <v>191.28</v>
      </c>
      <c r="G244" s="467">
        <v>1322.9</v>
      </c>
      <c r="H244" s="411"/>
    </row>
    <row r="245" spans="1:8" ht="15.75" thickBot="1" x14ac:dyDescent="0.3">
      <c r="A245" s="391" t="s">
        <v>121</v>
      </c>
      <c r="C245" s="400"/>
      <c r="H245" s="441"/>
    </row>
    <row r="246" spans="1:8" ht="25.5" x14ac:dyDescent="0.25">
      <c r="A246" s="481" t="s">
        <v>246</v>
      </c>
      <c r="B246" s="482"/>
      <c r="C246" s="483" t="s">
        <v>242</v>
      </c>
      <c r="D246" s="486" t="s">
        <v>243</v>
      </c>
      <c r="E246" s="487"/>
      <c r="F246" s="488"/>
      <c r="G246" s="402" t="s">
        <v>4</v>
      </c>
      <c r="H246" s="403" t="s">
        <v>244</v>
      </c>
    </row>
    <row r="247" spans="1:8" ht="15.75" thickBot="1" x14ac:dyDescent="0.3">
      <c r="A247" s="489" t="s">
        <v>245</v>
      </c>
      <c r="B247" s="490"/>
      <c r="C247" s="484"/>
      <c r="D247" s="404"/>
      <c r="E247" s="405"/>
      <c r="F247" s="406"/>
      <c r="G247" s="407" t="s">
        <v>6</v>
      </c>
      <c r="H247" s="408"/>
    </row>
    <row r="248" spans="1:8" ht="15.75" thickBot="1" x14ac:dyDescent="0.3">
      <c r="A248" s="491"/>
      <c r="B248" s="492"/>
      <c r="C248" s="485"/>
      <c r="D248" s="409" t="s">
        <v>9</v>
      </c>
      <c r="E248" s="409" t="s">
        <v>10</v>
      </c>
      <c r="F248" s="410" t="s">
        <v>11</v>
      </c>
      <c r="G248" s="410" t="s">
        <v>12</v>
      </c>
      <c r="H248" s="411"/>
    </row>
    <row r="249" spans="1:8" x14ac:dyDescent="0.25">
      <c r="A249" s="412"/>
      <c r="B249" s="413" t="s">
        <v>13</v>
      </c>
      <c r="C249" s="414"/>
      <c r="D249" s="442"/>
      <c r="E249" s="443"/>
      <c r="F249" s="447"/>
      <c r="G249" s="442"/>
      <c r="H249" s="403"/>
    </row>
    <row r="250" spans="1:8" x14ac:dyDescent="0.25">
      <c r="A250" s="417" t="s">
        <v>190</v>
      </c>
      <c r="C250" s="418" t="s">
        <v>268</v>
      </c>
      <c r="D250" s="425">
        <v>6.18</v>
      </c>
      <c r="E250" s="425">
        <v>5.95</v>
      </c>
      <c r="F250" s="418">
        <v>14.47</v>
      </c>
      <c r="G250" s="418">
        <v>136</v>
      </c>
      <c r="H250" s="408" t="s">
        <v>91</v>
      </c>
    </row>
    <row r="251" spans="1:8" ht="25.5" x14ac:dyDescent="0.25">
      <c r="A251" s="417" t="s">
        <v>65</v>
      </c>
      <c r="C251" s="418">
        <v>160</v>
      </c>
      <c r="D251" s="407">
        <v>2</v>
      </c>
      <c r="E251" s="419">
        <v>2.2000000000000002</v>
      </c>
      <c r="F251" s="419">
        <v>11.3</v>
      </c>
      <c r="G251" s="407">
        <v>73.3</v>
      </c>
      <c r="H251" s="408" t="s">
        <v>348</v>
      </c>
    </row>
    <row r="252" spans="1:8" ht="15.75" thickBot="1" x14ac:dyDescent="0.3">
      <c r="A252" s="417" t="s">
        <v>23</v>
      </c>
      <c r="C252" s="424" t="s">
        <v>162</v>
      </c>
      <c r="D252" s="425">
        <v>1.9</v>
      </c>
      <c r="E252" s="418">
        <v>4.4000000000000004</v>
      </c>
      <c r="F252" s="426">
        <v>13</v>
      </c>
      <c r="G252" s="418">
        <v>99</v>
      </c>
      <c r="H252" s="408" t="s">
        <v>24</v>
      </c>
    </row>
    <row r="253" spans="1:8" ht="15.75" thickBot="1" x14ac:dyDescent="0.3">
      <c r="A253" s="427" t="s">
        <v>26</v>
      </c>
      <c r="B253" s="428"/>
      <c r="C253" s="429">
        <v>343</v>
      </c>
      <c r="D253" s="409">
        <v>10.08</v>
      </c>
      <c r="E253" s="409">
        <v>12.55</v>
      </c>
      <c r="F253" s="409">
        <v>38.770000000000003</v>
      </c>
      <c r="G253" s="409">
        <v>308.3</v>
      </c>
      <c r="H253" s="411"/>
    </row>
    <row r="254" spans="1:8" x14ac:dyDescent="0.25">
      <c r="A254" s="417" t="s">
        <v>27</v>
      </c>
      <c r="C254" s="418">
        <v>125</v>
      </c>
      <c r="D254" s="407">
        <v>0.6</v>
      </c>
      <c r="E254" s="419">
        <v>0</v>
      </c>
      <c r="F254" s="406">
        <v>10</v>
      </c>
      <c r="G254" s="419">
        <v>42</v>
      </c>
      <c r="H254" s="408" t="s">
        <v>50</v>
      </c>
    </row>
    <row r="255" spans="1:8" ht="15.75" thickBot="1" x14ac:dyDescent="0.3">
      <c r="A255" s="417" t="s">
        <v>206</v>
      </c>
      <c r="C255" s="418"/>
      <c r="D255" s="407"/>
      <c r="E255" s="407"/>
      <c r="F255" s="406"/>
      <c r="G255" s="407"/>
      <c r="H255" s="408"/>
    </row>
    <row r="256" spans="1:8" ht="22.5" customHeight="1" thickBot="1" x14ac:dyDescent="0.3">
      <c r="A256" s="427" t="s">
        <v>26</v>
      </c>
      <c r="B256" s="428"/>
      <c r="C256" s="429">
        <v>125</v>
      </c>
      <c r="D256" s="410">
        <v>0.6</v>
      </c>
      <c r="E256" s="410">
        <v>0</v>
      </c>
      <c r="F256" s="410">
        <v>10</v>
      </c>
      <c r="G256" s="410">
        <v>42</v>
      </c>
      <c r="H256" s="411"/>
    </row>
    <row r="257" spans="1:8" ht="15.75" thickBot="1" x14ac:dyDescent="0.3">
      <c r="A257" s="412"/>
      <c r="B257" s="413"/>
      <c r="C257" s="414">
        <v>468</v>
      </c>
      <c r="D257" s="402">
        <v>10.68</v>
      </c>
      <c r="E257" s="402">
        <v>12.3</v>
      </c>
      <c r="F257" s="402">
        <v>48.77</v>
      </c>
      <c r="G257" s="402">
        <v>350.3</v>
      </c>
      <c r="H257" s="403"/>
    </row>
    <row r="258" spans="1:8" ht="22.5" customHeight="1" x14ac:dyDescent="0.25">
      <c r="A258" s="412"/>
      <c r="B258" s="413" t="s">
        <v>29</v>
      </c>
      <c r="C258" s="444"/>
      <c r="D258" s="402"/>
      <c r="E258" s="430"/>
      <c r="F258" s="431"/>
      <c r="G258" s="402"/>
      <c r="H258" s="403"/>
    </row>
    <row r="259" spans="1:8" x14ac:dyDescent="0.25">
      <c r="A259" s="417" t="s">
        <v>81</v>
      </c>
      <c r="C259" s="418">
        <v>30</v>
      </c>
      <c r="D259" s="406">
        <v>0.45</v>
      </c>
      <c r="E259" s="419">
        <v>0.2</v>
      </c>
      <c r="F259" s="406">
        <v>2</v>
      </c>
      <c r="G259" s="407">
        <v>11.6</v>
      </c>
      <c r="H259" s="408" t="s">
        <v>417</v>
      </c>
    </row>
    <row r="260" spans="1:8" ht="25.5" x14ac:dyDescent="0.25">
      <c r="A260" s="417" t="s">
        <v>395</v>
      </c>
      <c r="C260" s="418" t="s">
        <v>241</v>
      </c>
      <c r="D260" s="419">
        <v>2.9</v>
      </c>
      <c r="E260" s="419">
        <v>6.4</v>
      </c>
      <c r="F260" s="406">
        <v>10.27</v>
      </c>
      <c r="G260" s="419">
        <v>110.3</v>
      </c>
      <c r="H260" s="408" t="s">
        <v>221</v>
      </c>
    </row>
    <row r="261" spans="1:8" x14ac:dyDescent="0.25">
      <c r="A261" s="473" t="s">
        <v>440</v>
      </c>
      <c r="C261" s="418">
        <v>50</v>
      </c>
      <c r="D261" s="407">
        <v>7</v>
      </c>
      <c r="E261" s="419">
        <v>6</v>
      </c>
      <c r="F261" s="406">
        <v>17.36</v>
      </c>
      <c r="G261" s="407">
        <v>151</v>
      </c>
      <c r="H261" s="408" t="s">
        <v>293</v>
      </c>
    </row>
    <row r="262" spans="1:8" x14ac:dyDescent="0.25">
      <c r="A262" s="417" t="s">
        <v>92</v>
      </c>
      <c r="C262" s="418">
        <v>110</v>
      </c>
      <c r="D262" s="406">
        <v>2.2000000000000002</v>
      </c>
      <c r="E262" s="419">
        <v>3.3</v>
      </c>
      <c r="F262" s="406">
        <v>15.4</v>
      </c>
      <c r="G262" s="407">
        <v>100.1</v>
      </c>
      <c r="H262" s="408" t="s">
        <v>224</v>
      </c>
    </row>
    <row r="263" spans="1:8" x14ac:dyDescent="0.25">
      <c r="A263" s="417" t="s">
        <v>363</v>
      </c>
      <c r="C263" s="418">
        <v>150</v>
      </c>
      <c r="D263" s="407"/>
      <c r="E263" s="419"/>
      <c r="F263" s="406">
        <v>8.34</v>
      </c>
      <c r="G263" s="407">
        <v>33.340000000000003</v>
      </c>
      <c r="H263" s="408" t="s">
        <v>368</v>
      </c>
    </row>
    <row r="264" spans="1:8" ht="23.25" customHeight="1" thickBot="1" x14ac:dyDescent="0.3">
      <c r="A264" s="417" t="s">
        <v>47</v>
      </c>
      <c r="C264" s="418">
        <v>30</v>
      </c>
      <c r="D264" s="418">
        <v>1.5</v>
      </c>
      <c r="E264" s="426">
        <v>0.3</v>
      </c>
      <c r="F264" s="418">
        <v>14.3</v>
      </c>
      <c r="G264" s="426">
        <v>66</v>
      </c>
      <c r="H264" s="408"/>
    </row>
    <row r="265" spans="1:8" ht="24.75" customHeight="1" thickBot="1" x14ac:dyDescent="0.3">
      <c r="A265" s="427" t="s">
        <v>26</v>
      </c>
      <c r="B265" s="428"/>
      <c r="C265" s="429">
        <v>530</v>
      </c>
      <c r="D265" s="409">
        <v>14.05</v>
      </c>
      <c r="E265" s="409">
        <v>16.200000000000003</v>
      </c>
      <c r="F265" s="409">
        <v>67.67</v>
      </c>
      <c r="G265" s="409">
        <v>472.34000000000003</v>
      </c>
      <c r="H265" s="411"/>
    </row>
    <row r="266" spans="1:8" ht="23.25" customHeight="1" x14ac:dyDescent="0.25">
      <c r="A266" s="412"/>
      <c r="B266" s="413" t="s">
        <v>48</v>
      </c>
      <c r="C266" s="444"/>
      <c r="D266" s="430"/>
      <c r="E266" s="431"/>
      <c r="F266" s="430"/>
      <c r="G266" s="431"/>
      <c r="H266" s="403"/>
    </row>
    <row r="267" spans="1:8" ht="22.5" customHeight="1" x14ac:dyDescent="0.25">
      <c r="A267" s="420" t="s">
        <v>73</v>
      </c>
      <c r="B267" s="394"/>
      <c r="C267" s="421">
        <v>10</v>
      </c>
      <c r="D267" s="423">
        <v>0.1</v>
      </c>
      <c r="E267" s="423">
        <v>0.9</v>
      </c>
      <c r="F267" s="423">
        <v>15</v>
      </c>
      <c r="G267" s="398">
        <v>69</v>
      </c>
      <c r="H267" s="448"/>
    </row>
    <row r="268" spans="1:8" x14ac:dyDescent="0.25">
      <c r="A268" s="420" t="s">
        <v>338</v>
      </c>
      <c r="B268" s="394"/>
      <c r="C268" s="421"/>
      <c r="D268" s="423"/>
      <c r="E268" s="423"/>
      <c r="F268" s="423"/>
      <c r="G268" s="398"/>
      <c r="H268" s="448"/>
    </row>
    <row r="269" spans="1:8" ht="15.75" thickBot="1" x14ac:dyDescent="0.3">
      <c r="A269" s="417" t="s">
        <v>55</v>
      </c>
      <c r="C269" s="418">
        <v>100</v>
      </c>
      <c r="D269" s="456">
        <v>3.1</v>
      </c>
      <c r="E269" s="418">
        <v>2.5</v>
      </c>
      <c r="F269" s="426">
        <v>4.4000000000000004</v>
      </c>
      <c r="G269" s="418">
        <v>54.8</v>
      </c>
      <c r="H269" s="408" t="s">
        <v>163</v>
      </c>
    </row>
    <row r="270" spans="1:8" x14ac:dyDescent="0.25">
      <c r="A270" s="412" t="s">
        <v>237</v>
      </c>
      <c r="B270" s="413"/>
      <c r="C270" s="414">
        <v>130</v>
      </c>
      <c r="D270" s="402">
        <v>8.84</v>
      </c>
      <c r="E270" s="430">
        <v>11.18</v>
      </c>
      <c r="F270" s="431">
        <v>26</v>
      </c>
      <c r="G270" s="402">
        <v>239</v>
      </c>
      <c r="H270" s="403" t="s">
        <v>112</v>
      </c>
    </row>
    <row r="271" spans="1:8" ht="31.5" customHeight="1" x14ac:dyDescent="0.25">
      <c r="A271" s="420" t="s">
        <v>164</v>
      </c>
      <c r="B271" s="394"/>
      <c r="C271" s="421" t="s">
        <v>281</v>
      </c>
      <c r="D271" s="422">
        <v>0.05</v>
      </c>
      <c r="E271" s="423">
        <v>0.01</v>
      </c>
      <c r="F271" s="398">
        <v>4.42</v>
      </c>
      <c r="G271" s="423">
        <v>18</v>
      </c>
      <c r="H271" s="408" t="s">
        <v>274</v>
      </c>
    </row>
    <row r="272" spans="1:8" ht="22.5" customHeight="1" thickBot="1" x14ac:dyDescent="0.3">
      <c r="A272" s="417" t="s">
        <v>39</v>
      </c>
      <c r="C272" s="418">
        <v>20</v>
      </c>
      <c r="D272" s="433">
        <v>1.6</v>
      </c>
      <c r="E272" s="434">
        <v>0.2</v>
      </c>
      <c r="F272" s="435">
        <v>9.8000000000000007</v>
      </c>
      <c r="G272" s="436">
        <v>47</v>
      </c>
      <c r="H272" s="408"/>
    </row>
    <row r="273" spans="1:8" ht="31.5" customHeight="1" thickBot="1" x14ac:dyDescent="0.3">
      <c r="A273" s="427" t="s">
        <v>26</v>
      </c>
      <c r="B273" s="428"/>
      <c r="C273" s="429">
        <v>424</v>
      </c>
      <c r="D273" s="409">
        <v>13.69</v>
      </c>
      <c r="E273" s="409">
        <v>14.79</v>
      </c>
      <c r="F273" s="409">
        <v>59.620000000000005</v>
      </c>
      <c r="G273" s="409">
        <v>427.8</v>
      </c>
      <c r="H273" s="411"/>
    </row>
    <row r="274" spans="1:8" ht="31.5" customHeight="1" thickBot="1" x14ac:dyDescent="0.3">
      <c r="A274" s="457" t="s">
        <v>62</v>
      </c>
      <c r="B274" s="400"/>
      <c r="C274" s="456">
        <v>1422</v>
      </c>
      <c r="D274" s="468">
        <v>38.42</v>
      </c>
      <c r="E274" s="468">
        <v>43.540000000000006</v>
      </c>
      <c r="F274" s="468">
        <v>176.06</v>
      </c>
      <c r="G274" s="468">
        <v>1250.44</v>
      </c>
      <c r="H274" s="460"/>
    </row>
    <row r="275" spans="1:8" ht="15.75" thickBot="1" x14ac:dyDescent="0.3">
      <c r="A275" s="391" t="s">
        <v>125</v>
      </c>
      <c r="B275" s="400"/>
      <c r="C275" s="400"/>
      <c r="H275" s="441"/>
    </row>
    <row r="276" spans="1:8" ht="25.5" x14ac:dyDescent="0.25">
      <c r="A276" s="481" t="s">
        <v>246</v>
      </c>
      <c r="B276" s="482"/>
      <c r="C276" s="483" t="s">
        <v>242</v>
      </c>
      <c r="D276" s="486" t="s">
        <v>243</v>
      </c>
      <c r="E276" s="487"/>
      <c r="F276" s="488"/>
      <c r="G276" s="402" t="s">
        <v>4</v>
      </c>
      <c r="H276" s="403" t="s">
        <v>244</v>
      </c>
    </row>
    <row r="277" spans="1:8" ht="15.75" thickBot="1" x14ac:dyDescent="0.3">
      <c r="A277" s="489" t="s">
        <v>245</v>
      </c>
      <c r="B277" s="490"/>
      <c r="C277" s="484"/>
      <c r="D277" s="404"/>
      <c r="E277" s="405"/>
      <c r="F277" s="406"/>
      <c r="G277" s="407" t="s">
        <v>6</v>
      </c>
      <c r="H277" s="408"/>
    </row>
    <row r="278" spans="1:8" ht="15.75" thickBot="1" x14ac:dyDescent="0.3">
      <c r="A278" s="491"/>
      <c r="B278" s="492"/>
      <c r="C278" s="485"/>
      <c r="D278" s="409" t="s">
        <v>9</v>
      </c>
      <c r="E278" s="409" t="s">
        <v>10</v>
      </c>
      <c r="F278" s="410" t="s">
        <v>11</v>
      </c>
      <c r="G278" s="410" t="s">
        <v>12</v>
      </c>
      <c r="H278" s="411"/>
    </row>
    <row r="279" spans="1:8" x14ac:dyDescent="0.25">
      <c r="A279" s="412"/>
      <c r="B279" s="413" t="s">
        <v>13</v>
      </c>
      <c r="C279" s="418"/>
      <c r="D279" s="459"/>
      <c r="E279" s="443"/>
      <c r="F279" s="416"/>
      <c r="G279" s="459"/>
      <c r="H279" s="403"/>
    </row>
    <row r="280" spans="1:8" x14ac:dyDescent="0.25">
      <c r="A280" s="417" t="s">
        <v>110</v>
      </c>
      <c r="C280" s="418" t="s">
        <v>268</v>
      </c>
      <c r="D280" s="407">
        <v>5.8</v>
      </c>
      <c r="E280" s="419">
        <v>4.5</v>
      </c>
      <c r="F280" s="419">
        <v>16.2</v>
      </c>
      <c r="G280" s="406">
        <v>128</v>
      </c>
      <c r="H280" s="408" t="s">
        <v>197</v>
      </c>
    </row>
    <row r="281" spans="1:8" x14ac:dyDescent="0.25">
      <c r="A281" s="420" t="s">
        <v>93</v>
      </c>
      <c r="B281" s="394"/>
      <c r="C281" s="421" t="s">
        <v>281</v>
      </c>
      <c r="D281" s="422">
        <v>2.2999999999999998</v>
      </c>
      <c r="E281" s="423">
        <v>2</v>
      </c>
      <c r="F281" s="398">
        <v>11.9</v>
      </c>
      <c r="G281" s="423">
        <v>74.8</v>
      </c>
      <c r="H281" s="408" t="s">
        <v>169</v>
      </c>
    </row>
    <row r="282" spans="1:8" ht="15.75" thickBot="1" x14ac:dyDescent="0.3">
      <c r="A282" s="417" t="s">
        <v>165</v>
      </c>
      <c r="C282" s="424" t="s">
        <v>339</v>
      </c>
      <c r="D282" s="407">
        <v>3.5</v>
      </c>
      <c r="E282" s="419">
        <v>5.95</v>
      </c>
      <c r="F282" s="406">
        <v>12.9</v>
      </c>
      <c r="G282" s="407">
        <v>119.6</v>
      </c>
      <c r="H282" s="408" t="s">
        <v>166</v>
      </c>
    </row>
    <row r="283" spans="1:8" ht="15.75" thickBot="1" x14ac:dyDescent="0.3">
      <c r="A283" s="427" t="s">
        <v>26</v>
      </c>
      <c r="B283" s="428"/>
      <c r="C283" s="409">
        <v>350</v>
      </c>
      <c r="D283" s="409">
        <v>11.6</v>
      </c>
      <c r="E283" s="409">
        <v>12.45</v>
      </c>
      <c r="F283" s="409">
        <v>41</v>
      </c>
      <c r="G283" s="409">
        <v>322.39999999999998</v>
      </c>
      <c r="H283" s="411"/>
    </row>
    <row r="284" spans="1:8" x14ac:dyDescent="0.25">
      <c r="A284" s="417" t="s">
        <v>49</v>
      </c>
      <c r="C284" s="418">
        <v>85</v>
      </c>
      <c r="D284" s="407">
        <v>0.34</v>
      </c>
      <c r="E284" s="419">
        <v>0.34</v>
      </c>
      <c r="F284" s="406">
        <v>11.27</v>
      </c>
      <c r="G284" s="419">
        <v>49</v>
      </c>
      <c r="H284" s="408" t="s">
        <v>290</v>
      </c>
    </row>
    <row r="285" spans="1:8" ht="15.75" thickBot="1" x14ac:dyDescent="0.3">
      <c r="A285" s="417" t="s">
        <v>314</v>
      </c>
      <c r="C285" s="418"/>
      <c r="D285" s="407"/>
      <c r="E285" s="419"/>
      <c r="F285" s="406"/>
      <c r="G285" s="419"/>
      <c r="H285" s="408"/>
    </row>
    <row r="286" spans="1:8" ht="15.75" thickBot="1" x14ac:dyDescent="0.3">
      <c r="A286" s="427" t="s">
        <v>26</v>
      </c>
      <c r="B286" s="428"/>
      <c r="C286" s="429">
        <v>85</v>
      </c>
      <c r="D286" s="409">
        <v>0.34</v>
      </c>
      <c r="E286" s="409">
        <v>0.34</v>
      </c>
      <c r="F286" s="409">
        <v>11.27</v>
      </c>
      <c r="G286" s="409">
        <v>49</v>
      </c>
      <c r="H286" s="411"/>
    </row>
    <row r="287" spans="1:8" ht="15.75" thickBot="1" x14ac:dyDescent="0.3">
      <c r="A287" s="427"/>
      <c r="B287" s="428"/>
      <c r="C287" s="429">
        <v>435</v>
      </c>
      <c r="D287" s="409">
        <v>11.94</v>
      </c>
      <c r="E287" s="409">
        <v>12.79</v>
      </c>
      <c r="F287" s="409">
        <v>52.269999999999996</v>
      </c>
      <c r="G287" s="409">
        <v>371.4</v>
      </c>
      <c r="H287" s="411"/>
    </row>
    <row r="288" spans="1:8" ht="29.25" customHeight="1" x14ac:dyDescent="0.25">
      <c r="A288" s="417"/>
      <c r="B288" s="391" t="s">
        <v>29</v>
      </c>
      <c r="C288" s="424"/>
      <c r="D288" s="419"/>
      <c r="E288" s="406"/>
      <c r="F288" s="419"/>
      <c r="G288" s="406"/>
      <c r="H288" s="408"/>
    </row>
    <row r="289" spans="1:8" ht="24" customHeight="1" x14ac:dyDescent="0.25">
      <c r="A289" s="417" t="s">
        <v>383</v>
      </c>
      <c r="C289" s="418">
        <v>30</v>
      </c>
      <c r="D289" s="406">
        <v>0.8</v>
      </c>
      <c r="E289" s="419">
        <v>2</v>
      </c>
      <c r="F289" s="406">
        <v>3.6</v>
      </c>
      <c r="G289" s="407">
        <v>35.6</v>
      </c>
      <c r="H289" s="448" t="s">
        <v>384</v>
      </c>
    </row>
    <row r="290" spans="1:8" ht="27" customHeight="1" x14ac:dyDescent="0.25">
      <c r="A290" s="417" t="s">
        <v>394</v>
      </c>
      <c r="C290" s="418" t="s">
        <v>218</v>
      </c>
      <c r="D290" s="407">
        <v>3</v>
      </c>
      <c r="E290" s="419">
        <v>5.8</v>
      </c>
      <c r="F290" s="406">
        <v>14.7</v>
      </c>
      <c r="G290" s="407">
        <v>121</v>
      </c>
      <c r="H290" s="408" t="s">
        <v>226</v>
      </c>
    </row>
    <row r="291" spans="1:8" ht="15" customHeight="1" x14ac:dyDescent="0.25">
      <c r="A291" s="420" t="s">
        <v>405</v>
      </c>
      <c r="C291" s="418" t="s">
        <v>171</v>
      </c>
      <c r="D291" s="419">
        <v>5.9</v>
      </c>
      <c r="E291" s="406">
        <v>6</v>
      </c>
      <c r="F291" s="419">
        <v>7.2</v>
      </c>
      <c r="G291" s="419">
        <v>106</v>
      </c>
      <c r="H291" s="408" t="s">
        <v>361</v>
      </c>
    </row>
    <row r="292" spans="1:8" ht="27" customHeight="1" x14ac:dyDescent="0.25">
      <c r="A292" s="417" t="s">
        <v>105</v>
      </c>
      <c r="C292" s="424" t="s">
        <v>282</v>
      </c>
      <c r="D292" s="406">
        <v>4.0999999999999996</v>
      </c>
      <c r="E292" s="419">
        <v>3</v>
      </c>
      <c r="F292" s="406">
        <v>25</v>
      </c>
      <c r="G292" s="407">
        <v>143.4</v>
      </c>
      <c r="H292" s="408" t="s">
        <v>225</v>
      </c>
    </row>
    <row r="293" spans="1:8" ht="25.5" customHeight="1" x14ac:dyDescent="0.25">
      <c r="A293" s="449" t="s">
        <v>46</v>
      </c>
      <c r="C293" s="418">
        <v>150</v>
      </c>
      <c r="D293" s="425">
        <v>0.15</v>
      </c>
      <c r="E293" s="433">
        <v>0.09</v>
      </c>
      <c r="F293" s="434">
        <v>21.5</v>
      </c>
      <c r="G293" s="450">
        <v>87</v>
      </c>
      <c r="H293" s="451" t="s">
        <v>435</v>
      </c>
    </row>
    <row r="294" spans="1:8" ht="37.5" customHeight="1" thickBot="1" x14ac:dyDescent="0.3">
      <c r="A294" s="417" t="s">
        <v>47</v>
      </c>
      <c r="C294" s="418">
        <v>30</v>
      </c>
      <c r="D294" s="418">
        <v>1.5</v>
      </c>
      <c r="E294" s="426">
        <v>0.3</v>
      </c>
      <c r="F294" s="418">
        <v>14.3</v>
      </c>
      <c r="G294" s="426">
        <v>66</v>
      </c>
      <c r="H294" s="408"/>
    </row>
    <row r="295" spans="1:8" ht="15" customHeight="1" thickBot="1" x14ac:dyDescent="0.3">
      <c r="A295" s="427" t="s">
        <v>26</v>
      </c>
      <c r="B295" s="428"/>
      <c r="C295" s="429">
        <v>565</v>
      </c>
      <c r="D295" s="410">
        <v>15.45</v>
      </c>
      <c r="E295" s="410">
        <v>17.190000000000001</v>
      </c>
      <c r="F295" s="410">
        <v>86.3</v>
      </c>
      <c r="G295" s="410">
        <v>559</v>
      </c>
      <c r="H295" s="469"/>
    </row>
    <row r="296" spans="1:8" ht="21.75" customHeight="1" x14ac:dyDescent="0.25">
      <c r="A296" s="412"/>
      <c r="B296" s="413" t="s">
        <v>48</v>
      </c>
      <c r="C296" s="444"/>
      <c r="D296" s="402"/>
      <c r="E296" s="430"/>
      <c r="F296" s="431"/>
      <c r="G296" s="402"/>
      <c r="H296" s="403"/>
    </row>
    <row r="297" spans="1:8" ht="29.25" customHeight="1" x14ac:dyDescent="0.25">
      <c r="A297" s="420" t="s">
        <v>73</v>
      </c>
      <c r="B297" s="394"/>
      <c r="C297" s="421">
        <v>21</v>
      </c>
      <c r="D297" s="423">
        <v>1.3</v>
      </c>
      <c r="E297" s="423">
        <v>3.2</v>
      </c>
      <c r="F297" s="423">
        <v>29</v>
      </c>
      <c r="G297" s="398">
        <v>150</v>
      </c>
      <c r="H297" s="448"/>
    </row>
    <row r="298" spans="1:8" ht="15" customHeight="1" x14ac:dyDescent="0.25">
      <c r="A298" s="420" t="s">
        <v>370</v>
      </c>
      <c r="B298" s="420"/>
      <c r="C298" s="421"/>
      <c r="D298" s="423"/>
      <c r="E298" s="423"/>
      <c r="F298" s="423"/>
      <c r="G298" s="398"/>
      <c r="H298" s="448"/>
    </row>
    <row r="299" spans="1:8" ht="15" customHeight="1" x14ac:dyDescent="0.25">
      <c r="A299" s="417" t="s">
        <v>278</v>
      </c>
      <c r="C299" s="418">
        <v>100</v>
      </c>
      <c r="D299" s="406">
        <v>2.2999999999999998</v>
      </c>
      <c r="E299" s="419">
        <v>2.5</v>
      </c>
      <c r="F299" s="406">
        <v>3.6</v>
      </c>
      <c r="G299" s="419">
        <v>46</v>
      </c>
      <c r="H299" s="408" t="s">
        <v>279</v>
      </c>
    </row>
    <row r="300" spans="1:8" ht="15" customHeight="1" x14ac:dyDescent="0.25">
      <c r="A300" s="417" t="s">
        <v>238</v>
      </c>
      <c r="C300" s="418">
        <v>130</v>
      </c>
      <c r="D300" s="407">
        <v>7.89</v>
      </c>
      <c r="E300" s="419">
        <v>8.06</v>
      </c>
      <c r="F300" s="419">
        <v>12.63</v>
      </c>
      <c r="G300" s="407">
        <v>155</v>
      </c>
      <c r="H300" s="408" t="s">
        <v>240</v>
      </c>
    </row>
    <row r="301" spans="1:8" ht="15" customHeight="1" x14ac:dyDescent="0.25">
      <c r="A301" s="420" t="s">
        <v>164</v>
      </c>
      <c r="B301" s="394"/>
      <c r="C301" s="421" t="s">
        <v>281</v>
      </c>
      <c r="D301" s="422">
        <v>0.05</v>
      </c>
      <c r="E301" s="423">
        <v>0.01</v>
      </c>
      <c r="F301" s="398">
        <v>4.42</v>
      </c>
      <c r="G301" s="423">
        <v>18</v>
      </c>
      <c r="H301" s="408" t="s">
        <v>274</v>
      </c>
    </row>
    <row r="302" spans="1:8" ht="15" customHeight="1" thickBot="1" x14ac:dyDescent="0.3">
      <c r="A302" s="417" t="s">
        <v>39</v>
      </c>
      <c r="C302" s="418">
        <v>20</v>
      </c>
      <c r="D302" s="433">
        <v>1.6</v>
      </c>
      <c r="E302" s="434">
        <v>0.2</v>
      </c>
      <c r="F302" s="435">
        <v>9.8000000000000007</v>
      </c>
      <c r="G302" s="436">
        <v>47</v>
      </c>
      <c r="H302" s="408"/>
    </row>
    <row r="303" spans="1:8" ht="15" customHeight="1" thickBot="1" x14ac:dyDescent="0.3">
      <c r="A303" s="427" t="s">
        <v>26</v>
      </c>
      <c r="B303" s="428"/>
      <c r="C303" s="429">
        <v>435</v>
      </c>
      <c r="D303" s="409">
        <v>13.139999999999999</v>
      </c>
      <c r="E303" s="409">
        <v>13.97</v>
      </c>
      <c r="F303" s="409">
        <v>59.45</v>
      </c>
      <c r="G303" s="409">
        <v>416</v>
      </c>
      <c r="H303" s="470"/>
    </row>
    <row r="304" spans="1:8" ht="37.5" customHeight="1" thickBot="1" x14ac:dyDescent="0.3">
      <c r="A304" s="427" t="s">
        <v>62</v>
      </c>
      <c r="B304" s="428"/>
      <c r="C304" s="409">
        <v>1435</v>
      </c>
      <c r="D304" s="464">
        <v>40.53</v>
      </c>
      <c r="E304" s="464">
        <v>43.95</v>
      </c>
      <c r="F304" s="464">
        <v>198.01999999999998</v>
      </c>
      <c r="G304" s="464">
        <v>1346.4</v>
      </c>
      <c r="H304" s="411"/>
    </row>
    <row r="305" spans="1:8" ht="45" customHeight="1" thickBot="1" x14ac:dyDescent="0.3">
      <c r="A305" s="427" t="s">
        <v>172</v>
      </c>
      <c r="B305" s="428"/>
      <c r="C305" s="429">
        <v>14024</v>
      </c>
      <c r="D305" s="409">
        <v>385.36</v>
      </c>
      <c r="E305" s="409">
        <v>432.54500000000002</v>
      </c>
      <c r="F305" s="409">
        <v>1856.06</v>
      </c>
      <c r="G305" s="409">
        <v>12870.26</v>
      </c>
      <c r="H305" s="411"/>
    </row>
    <row r="306" spans="1:8" ht="15" customHeight="1" x14ac:dyDescent="0.25">
      <c r="A306" s="391" t="s">
        <v>128</v>
      </c>
      <c r="C306" s="391"/>
      <c r="D306" s="394"/>
      <c r="E306" s="394"/>
      <c r="F306" s="394"/>
      <c r="G306" s="394"/>
      <c r="H306" s="393"/>
    </row>
    <row r="307" spans="1:8" ht="15" customHeight="1" x14ac:dyDescent="0.25">
      <c r="A307" s="480" t="s">
        <v>255</v>
      </c>
      <c r="B307" s="480"/>
      <c r="C307" s="480"/>
      <c r="D307" s="480"/>
      <c r="E307" s="480"/>
      <c r="F307" s="480"/>
      <c r="G307" s="480"/>
      <c r="H307" s="393"/>
    </row>
    <row r="308" spans="1:8" ht="15" customHeight="1" x14ac:dyDescent="0.25">
      <c r="A308" s="479" t="s">
        <v>129</v>
      </c>
      <c r="B308" s="479"/>
      <c r="C308" s="479"/>
      <c r="D308" s="479"/>
      <c r="E308" s="479"/>
      <c r="F308" s="479"/>
      <c r="G308" s="479"/>
      <c r="H308" s="393"/>
    </row>
    <row r="309" spans="1:8" ht="15" customHeight="1" x14ac:dyDescent="0.25">
      <c r="A309" s="479" t="s">
        <v>291</v>
      </c>
      <c r="B309" s="479"/>
      <c r="C309" s="479"/>
      <c r="D309" s="479"/>
      <c r="E309" s="479"/>
      <c r="F309" s="479"/>
      <c r="G309" s="479"/>
      <c r="H309" s="393"/>
    </row>
    <row r="310" spans="1:8" ht="15" customHeight="1" x14ac:dyDescent="0.25">
      <c r="A310" s="479" t="s">
        <v>292</v>
      </c>
      <c r="B310" s="479"/>
      <c r="C310" s="479"/>
      <c r="D310" s="479"/>
      <c r="E310" s="479"/>
      <c r="F310" s="479"/>
      <c r="G310" s="479"/>
      <c r="H310" s="393"/>
    </row>
    <row r="311" spans="1:8" ht="15" customHeight="1" x14ac:dyDescent="0.25">
      <c r="A311" s="479" t="s">
        <v>130</v>
      </c>
      <c r="B311" s="479"/>
      <c r="C311" s="479"/>
      <c r="D311" s="479"/>
      <c r="E311" s="479"/>
      <c r="F311" s="479"/>
      <c r="G311" s="479"/>
      <c r="H311" s="393"/>
    </row>
    <row r="312" spans="1:8" ht="15" customHeight="1" x14ac:dyDescent="0.25">
      <c r="A312" s="479" t="s">
        <v>247</v>
      </c>
      <c r="B312" s="479"/>
      <c r="C312" s="479"/>
      <c r="D312" s="479"/>
      <c r="E312" s="479"/>
      <c r="F312" s="479"/>
      <c r="G312" s="479"/>
      <c r="H312" s="393"/>
    </row>
    <row r="313" spans="1:8" ht="15" customHeight="1" x14ac:dyDescent="0.25">
      <c r="A313" s="479" t="s">
        <v>228</v>
      </c>
      <c r="B313" s="479"/>
      <c r="C313" s="479"/>
      <c r="D313" s="479"/>
      <c r="E313" s="479"/>
      <c r="F313" s="479"/>
      <c r="G313" s="479"/>
      <c r="H313" s="393"/>
    </row>
    <row r="314" spans="1:8" ht="15" customHeight="1" x14ac:dyDescent="0.25">
      <c r="A314" s="479" t="s">
        <v>249</v>
      </c>
      <c r="B314" s="479"/>
      <c r="C314" s="479"/>
      <c r="D314" s="479"/>
      <c r="E314" s="479"/>
      <c r="F314" s="479"/>
      <c r="G314" s="479"/>
      <c r="H314" s="393"/>
    </row>
    <row r="315" spans="1:8" ht="15.75" customHeight="1" x14ac:dyDescent="0.25">
      <c r="A315" s="479" t="s">
        <v>248</v>
      </c>
      <c r="B315" s="479"/>
      <c r="C315" s="479"/>
      <c r="D315" s="479"/>
      <c r="E315" s="479"/>
      <c r="F315" s="479"/>
      <c r="G315" s="479"/>
      <c r="H315" s="393"/>
    </row>
    <row r="316" spans="1:8" ht="15.75" customHeight="1" x14ac:dyDescent="0.25">
      <c r="A316" s="479" t="s">
        <v>131</v>
      </c>
      <c r="B316" s="479"/>
      <c r="C316" s="479"/>
      <c r="D316" s="479"/>
      <c r="E316" s="479"/>
      <c r="F316" s="479"/>
      <c r="G316" s="479"/>
      <c r="H316" s="393"/>
    </row>
    <row r="317" spans="1:8" ht="15.75" customHeight="1" x14ac:dyDescent="0.25">
      <c r="A317" s="479" t="s">
        <v>250</v>
      </c>
      <c r="B317" s="479"/>
      <c r="C317" s="479"/>
      <c r="D317" s="479"/>
      <c r="E317" s="479"/>
      <c r="F317" s="479"/>
      <c r="G317" s="479"/>
      <c r="H317" s="393"/>
    </row>
    <row r="318" spans="1:8" ht="15.75" customHeight="1" x14ac:dyDescent="0.25">
      <c r="A318" s="479" t="s">
        <v>229</v>
      </c>
      <c r="B318" s="479"/>
      <c r="C318" s="479"/>
      <c r="D318" s="479"/>
      <c r="E318" s="479"/>
      <c r="F318" s="479"/>
      <c r="G318" s="479"/>
      <c r="H318" s="393"/>
    </row>
    <row r="319" spans="1:8" ht="15.75" customHeight="1" x14ac:dyDescent="0.25">
      <c r="A319" s="479" t="s">
        <v>230</v>
      </c>
      <c r="B319" s="479"/>
      <c r="C319" s="479"/>
      <c r="D319" s="479"/>
      <c r="E319" s="479"/>
      <c r="F319" s="479"/>
      <c r="G319" s="479"/>
      <c r="H319" s="393"/>
    </row>
    <row r="320" spans="1:8" ht="15.75" customHeight="1" x14ac:dyDescent="0.25">
      <c r="A320" s="480" t="s">
        <v>231</v>
      </c>
      <c r="B320" s="480"/>
      <c r="C320" s="480"/>
      <c r="D320" s="480"/>
      <c r="E320" s="480"/>
      <c r="F320" s="480"/>
      <c r="G320" s="480"/>
      <c r="H320" s="393"/>
    </row>
    <row r="321" spans="1:8" ht="15.75" customHeight="1" x14ac:dyDescent="0.25">
      <c r="A321" s="480" t="s">
        <v>259</v>
      </c>
      <c r="B321" s="480"/>
      <c r="C321" s="480"/>
      <c r="D321" s="480"/>
      <c r="E321" s="480"/>
      <c r="F321" s="480"/>
      <c r="G321" s="480"/>
      <c r="H321" s="393"/>
    </row>
    <row r="322" spans="1:8" ht="15.75" customHeight="1" x14ac:dyDescent="0.25">
      <c r="A322" s="479" t="s">
        <v>232</v>
      </c>
      <c r="B322" s="479"/>
      <c r="C322" s="479"/>
      <c r="D322" s="479"/>
      <c r="E322" s="479"/>
      <c r="F322" s="479"/>
      <c r="G322" s="479"/>
      <c r="H322" s="393"/>
    </row>
    <row r="323" spans="1:8" ht="15.75" customHeight="1" x14ac:dyDescent="0.25">
      <c r="A323" s="479" t="s">
        <v>253</v>
      </c>
      <c r="B323" s="479"/>
      <c r="C323" s="479"/>
      <c r="D323" s="479"/>
      <c r="E323" s="479"/>
      <c r="F323" s="479"/>
      <c r="G323" s="479"/>
      <c r="H323" s="393"/>
    </row>
    <row r="324" spans="1:8" ht="15.75" customHeight="1" x14ac:dyDescent="0.25">
      <c r="A324" s="479" t="s">
        <v>251</v>
      </c>
      <c r="B324" s="479"/>
      <c r="C324" s="479"/>
      <c r="D324" s="479"/>
      <c r="E324" s="479"/>
      <c r="F324" s="479"/>
      <c r="G324" s="479"/>
      <c r="H324" s="393"/>
    </row>
    <row r="325" spans="1:8" ht="15.75" customHeight="1" x14ac:dyDescent="0.25">
      <c r="A325" s="479" t="s">
        <v>254</v>
      </c>
      <c r="B325" s="479"/>
      <c r="C325" s="479"/>
      <c r="D325" s="479"/>
      <c r="E325" s="479"/>
      <c r="F325" s="479"/>
      <c r="G325" s="479"/>
      <c r="H325" s="393"/>
    </row>
    <row r="326" spans="1:8" ht="15.75" customHeight="1" x14ac:dyDescent="0.25">
      <c r="A326" s="479" t="s">
        <v>252</v>
      </c>
      <c r="B326" s="479"/>
      <c r="C326" s="479"/>
      <c r="D326" s="479"/>
      <c r="E326" s="479"/>
      <c r="F326" s="479"/>
      <c r="G326" s="479"/>
      <c r="H326" s="393"/>
    </row>
    <row r="327" spans="1:8" ht="15.75" customHeight="1" x14ac:dyDescent="0.25">
      <c r="A327" s="479" t="s">
        <v>410</v>
      </c>
      <c r="B327" s="479"/>
      <c r="C327" s="479"/>
      <c r="D327" s="479"/>
      <c r="E327" s="479"/>
      <c r="F327" s="394"/>
      <c r="G327" s="394"/>
      <c r="H327" s="393"/>
    </row>
    <row r="328" spans="1:8" ht="15.75" customHeight="1" x14ac:dyDescent="0.25">
      <c r="A328" s="479" t="s">
        <v>132</v>
      </c>
      <c r="B328" s="479"/>
      <c r="C328" s="479"/>
      <c r="D328" s="479"/>
      <c r="E328" s="479"/>
      <c r="F328" s="479"/>
      <c r="G328" s="479"/>
      <c r="H328" s="393"/>
    </row>
    <row r="329" spans="1:8" ht="15.75" customHeight="1" x14ac:dyDescent="0.25">
      <c r="A329" s="479" t="s">
        <v>133</v>
      </c>
      <c r="B329" s="479"/>
      <c r="C329" s="479"/>
      <c r="D329" s="479"/>
      <c r="E329" s="479"/>
      <c r="F329" s="479"/>
      <c r="G329" s="479"/>
      <c r="H329" s="393"/>
    </row>
    <row r="330" spans="1:8" x14ac:dyDescent="0.25">
      <c r="A330" s="479" t="s">
        <v>134</v>
      </c>
      <c r="B330" s="479"/>
      <c r="C330" s="479"/>
      <c r="D330" s="479"/>
      <c r="E330" s="479"/>
      <c r="F330" s="479"/>
      <c r="G330" s="479"/>
      <c r="H330" s="393"/>
    </row>
    <row r="331" spans="1:8" x14ac:dyDescent="0.25">
      <c r="A331" s="479" t="s">
        <v>135</v>
      </c>
      <c r="B331" s="479"/>
      <c r="C331" s="479"/>
      <c r="D331" s="479"/>
      <c r="E331" s="479"/>
      <c r="F331" s="479"/>
      <c r="G331" s="479"/>
      <c r="H331" s="393"/>
    </row>
    <row r="332" spans="1:8" x14ac:dyDescent="0.25">
      <c r="A332" s="479" t="s">
        <v>136</v>
      </c>
      <c r="B332" s="479"/>
      <c r="C332" s="479"/>
      <c r="D332" s="479"/>
      <c r="E332" s="479"/>
      <c r="F332" s="479"/>
      <c r="G332" s="479"/>
      <c r="H332" s="393"/>
    </row>
    <row r="333" spans="1:8" x14ac:dyDescent="0.25">
      <c r="D333" s="406"/>
      <c r="E333" s="406"/>
      <c r="F333" s="406"/>
      <c r="G333" s="406"/>
    </row>
    <row r="334" spans="1:8" x14ac:dyDescent="0.25">
      <c r="D334" s="406"/>
      <c r="E334" s="406"/>
      <c r="F334" s="406"/>
      <c r="G334" s="406"/>
    </row>
    <row r="335" spans="1:8" x14ac:dyDescent="0.25">
      <c r="D335" s="406"/>
      <c r="E335" s="406"/>
      <c r="F335" s="406"/>
      <c r="G335" s="406"/>
    </row>
    <row r="336" spans="1:8" x14ac:dyDescent="0.25">
      <c r="D336" s="406"/>
      <c r="E336" s="406"/>
      <c r="F336" s="406"/>
      <c r="G336" s="406"/>
    </row>
    <row r="337" spans="4:7" x14ac:dyDescent="0.25">
      <c r="D337" s="406"/>
      <c r="E337" s="406"/>
      <c r="F337" s="406"/>
      <c r="G337" s="406"/>
    </row>
    <row r="338" spans="4:7" x14ac:dyDescent="0.25">
      <c r="D338" s="406"/>
      <c r="E338" s="406"/>
      <c r="F338" s="406"/>
      <c r="G338" s="406"/>
    </row>
    <row r="349" spans="4:7" x14ac:dyDescent="0.25">
      <c r="D349" s="406"/>
      <c r="E349" s="406"/>
      <c r="F349" s="406"/>
      <c r="G349" s="406"/>
    </row>
    <row r="350" spans="4:7" x14ac:dyDescent="0.25">
      <c r="D350" s="406"/>
      <c r="E350" s="406"/>
      <c r="F350" s="406"/>
      <c r="G350" s="406"/>
    </row>
    <row r="351" spans="4:7" x14ac:dyDescent="0.25">
      <c r="D351" s="406"/>
      <c r="E351" s="406"/>
      <c r="F351" s="406"/>
      <c r="G351" s="406"/>
    </row>
    <row r="352" spans="4:7" x14ac:dyDescent="0.25">
      <c r="D352" s="406"/>
      <c r="E352" s="406"/>
      <c r="F352" s="406"/>
      <c r="G352" s="406"/>
    </row>
    <row r="353" spans="4:7" x14ac:dyDescent="0.25">
      <c r="D353" s="406"/>
      <c r="E353" s="406"/>
      <c r="F353" s="406"/>
      <c r="G353" s="406"/>
    </row>
    <row r="354" spans="4:7" x14ac:dyDescent="0.25">
      <c r="D354" s="406"/>
      <c r="E354" s="406"/>
      <c r="F354" s="406"/>
      <c r="G354" s="406"/>
    </row>
    <row r="355" spans="4:7" x14ac:dyDescent="0.25">
      <c r="D355" s="406"/>
      <c r="E355" s="406"/>
      <c r="F355" s="406"/>
      <c r="G355" s="406"/>
    </row>
    <row r="356" spans="4:7" x14ac:dyDescent="0.25">
      <c r="D356" s="406"/>
      <c r="E356" s="406"/>
      <c r="F356" s="406"/>
      <c r="G356" s="406"/>
    </row>
    <row r="357" spans="4:7" x14ac:dyDescent="0.25">
      <c r="D357" s="406"/>
      <c r="E357" s="406"/>
      <c r="F357" s="406"/>
      <c r="G357" s="406"/>
    </row>
    <row r="358" spans="4:7" x14ac:dyDescent="0.25">
      <c r="D358" s="406"/>
      <c r="E358" s="406"/>
      <c r="F358" s="406"/>
      <c r="G358" s="406"/>
    </row>
    <row r="359" spans="4:7" x14ac:dyDescent="0.25">
      <c r="D359" s="406"/>
      <c r="E359" s="406"/>
      <c r="F359" s="406"/>
      <c r="G359" s="406"/>
    </row>
    <row r="360" spans="4:7" x14ac:dyDescent="0.25">
      <c r="D360" s="406"/>
      <c r="E360" s="406"/>
      <c r="F360" s="406"/>
      <c r="G360" s="406"/>
    </row>
    <row r="361" spans="4:7" x14ac:dyDescent="0.25">
      <c r="D361" s="406"/>
      <c r="E361" s="406"/>
      <c r="F361" s="406"/>
      <c r="G361" s="406"/>
    </row>
    <row r="362" spans="4:7" x14ac:dyDescent="0.25">
      <c r="D362" s="406"/>
      <c r="E362" s="406"/>
      <c r="F362" s="406"/>
      <c r="G362" s="406"/>
    </row>
    <row r="363" spans="4:7" x14ac:dyDescent="0.25">
      <c r="D363" s="406"/>
      <c r="E363" s="406"/>
      <c r="F363" s="406"/>
      <c r="G363" s="406"/>
    </row>
    <row r="364" spans="4:7" x14ac:dyDescent="0.25">
      <c r="D364" s="406"/>
      <c r="E364" s="406"/>
      <c r="F364" s="406"/>
      <c r="G364" s="406"/>
    </row>
    <row r="365" spans="4:7" x14ac:dyDescent="0.25">
      <c r="D365" s="406"/>
      <c r="E365" s="406"/>
      <c r="F365" s="406"/>
      <c r="G365" s="406"/>
    </row>
    <row r="366" spans="4:7" x14ac:dyDescent="0.25">
      <c r="D366" s="406"/>
      <c r="E366" s="406"/>
      <c r="F366" s="406"/>
      <c r="G366" s="406"/>
    </row>
    <row r="367" spans="4:7" x14ac:dyDescent="0.25">
      <c r="D367" s="406"/>
      <c r="E367" s="406"/>
      <c r="F367" s="406"/>
      <c r="G367" s="406"/>
    </row>
    <row r="368" spans="4:7" x14ac:dyDescent="0.25">
      <c r="D368" s="406"/>
      <c r="E368" s="406"/>
      <c r="F368" s="406"/>
      <c r="G368" s="406"/>
    </row>
    <row r="369" spans="4:7" x14ac:dyDescent="0.25">
      <c r="D369" s="406"/>
      <c r="E369" s="406"/>
      <c r="F369" s="406"/>
      <c r="G369" s="406"/>
    </row>
    <row r="370" spans="4:7" x14ac:dyDescent="0.25">
      <c r="D370" s="406"/>
      <c r="E370" s="406"/>
      <c r="F370" s="406"/>
      <c r="G370" s="406"/>
    </row>
    <row r="371" spans="4:7" x14ac:dyDescent="0.25">
      <c r="D371" s="406"/>
      <c r="E371" s="406"/>
      <c r="F371" s="406"/>
      <c r="G371" s="406"/>
    </row>
    <row r="372" spans="4:7" x14ac:dyDescent="0.25">
      <c r="D372" s="406"/>
      <c r="E372" s="406"/>
      <c r="F372" s="406"/>
      <c r="G372" s="406"/>
    </row>
    <row r="373" spans="4:7" x14ac:dyDescent="0.25">
      <c r="D373" s="406"/>
      <c r="E373" s="406"/>
      <c r="F373" s="406"/>
      <c r="G373" s="406"/>
    </row>
    <row r="374" spans="4:7" x14ac:dyDescent="0.25">
      <c r="D374" s="406"/>
      <c r="E374" s="406"/>
      <c r="F374" s="406"/>
      <c r="G374" s="406"/>
    </row>
    <row r="375" spans="4:7" x14ac:dyDescent="0.25">
      <c r="D375" s="406"/>
      <c r="E375" s="406"/>
      <c r="F375" s="406"/>
      <c r="G375" s="406"/>
    </row>
    <row r="376" spans="4:7" x14ac:dyDescent="0.25">
      <c r="D376" s="406"/>
      <c r="E376" s="406"/>
      <c r="F376" s="406"/>
      <c r="G376" s="406"/>
    </row>
    <row r="377" spans="4:7" x14ac:dyDescent="0.25">
      <c r="D377" s="406"/>
      <c r="E377" s="406"/>
      <c r="F377" s="406"/>
      <c r="G377" s="406"/>
    </row>
    <row r="378" spans="4:7" x14ac:dyDescent="0.25">
      <c r="D378" s="406"/>
      <c r="E378" s="406"/>
      <c r="F378" s="406"/>
      <c r="G378" s="406"/>
    </row>
    <row r="379" spans="4:7" x14ac:dyDescent="0.25">
      <c r="D379" s="406"/>
      <c r="E379" s="406"/>
      <c r="F379" s="406"/>
      <c r="G379" s="406"/>
    </row>
    <row r="380" spans="4:7" x14ac:dyDescent="0.25">
      <c r="D380" s="406"/>
      <c r="E380" s="406"/>
      <c r="F380" s="406"/>
      <c r="G380" s="406"/>
    </row>
    <row r="381" spans="4:7" x14ac:dyDescent="0.25">
      <c r="D381" s="406"/>
      <c r="E381" s="406"/>
      <c r="F381" s="406"/>
      <c r="G381" s="406"/>
    </row>
    <row r="382" spans="4:7" x14ac:dyDescent="0.25">
      <c r="D382" s="406"/>
      <c r="E382" s="406"/>
      <c r="F382" s="406"/>
      <c r="G382" s="406"/>
    </row>
    <row r="383" spans="4:7" x14ac:dyDescent="0.25">
      <c r="D383" s="406"/>
      <c r="E383" s="406"/>
      <c r="F383" s="406"/>
      <c r="G383" s="406"/>
    </row>
    <row r="384" spans="4:7" x14ac:dyDescent="0.25">
      <c r="D384" s="406"/>
      <c r="E384" s="406"/>
      <c r="F384" s="406"/>
      <c r="G384" s="406"/>
    </row>
    <row r="385" spans="4:7" x14ac:dyDescent="0.25">
      <c r="D385" s="406"/>
      <c r="E385" s="406"/>
      <c r="F385" s="406"/>
      <c r="G385" s="406"/>
    </row>
    <row r="386" spans="4:7" x14ac:dyDescent="0.25">
      <c r="D386" s="406"/>
      <c r="E386" s="406"/>
      <c r="F386" s="406"/>
      <c r="G386" s="406"/>
    </row>
    <row r="397" spans="4:7" x14ac:dyDescent="0.25">
      <c r="D397" s="406"/>
      <c r="E397" s="406"/>
      <c r="F397" s="406"/>
      <c r="G397" s="406"/>
    </row>
    <row r="398" spans="4:7" x14ac:dyDescent="0.25">
      <c r="D398" s="406"/>
      <c r="E398" s="406"/>
      <c r="F398" s="406"/>
      <c r="G398" s="406"/>
    </row>
    <row r="399" spans="4:7" x14ac:dyDescent="0.25">
      <c r="D399" s="406"/>
      <c r="E399" s="406"/>
      <c r="F399" s="406"/>
      <c r="G399" s="406"/>
    </row>
    <row r="400" spans="4:7" x14ac:dyDescent="0.25">
      <c r="D400" s="406"/>
      <c r="E400" s="406"/>
      <c r="F400" s="406"/>
      <c r="G400" s="406"/>
    </row>
    <row r="401" spans="4:7" x14ac:dyDescent="0.25">
      <c r="D401" s="406"/>
      <c r="E401" s="406"/>
      <c r="F401" s="406"/>
      <c r="G401" s="406"/>
    </row>
    <row r="402" spans="4:7" x14ac:dyDescent="0.25">
      <c r="D402" s="406"/>
      <c r="E402" s="406"/>
      <c r="F402" s="406"/>
      <c r="G402" s="406"/>
    </row>
    <row r="403" spans="4:7" x14ac:dyDescent="0.25">
      <c r="D403" s="406"/>
      <c r="E403" s="406"/>
      <c r="F403" s="406"/>
      <c r="G403" s="406"/>
    </row>
    <row r="404" spans="4:7" x14ac:dyDescent="0.25">
      <c r="D404" s="406"/>
      <c r="E404" s="406"/>
      <c r="F404" s="406"/>
      <c r="G404" s="406"/>
    </row>
    <row r="405" spans="4:7" x14ac:dyDescent="0.25">
      <c r="D405" s="406"/>
      <c r="E405" s="406"/>
      <c r="F405" s="406"/>
      <c r="G405" s="406"/>
    </row>
    <row r="406" spans="4:7" x14ac:dyDescent="0.25">
      <c r="D406" s="406"/>
      <c r="E406" s="406"/>
      <c r="F406" s="406"/>
      <c r="G406" s="406"/>
    </row>
    <row r="407" spans="4:7" x14ac:dyDescent="0.25">
      <c r="D407" s="406"/>
      <c r="E407" s="406"/>
      <c r="F407" s="406"/>
      <c r="G407" s="406"/>
    </row>
    <row r="408" spans="4:7" x14ac:dyDescent="0.25">
      <c r="D408" s="406"/>
      <c r="E408" s="406"/>
      <c r="F408" s="406"/>
      <c r="G408" s="406"/>
    </row>
    <row r="409" spans="4:7" x14ac:dyDescent="0.25">
      <c r="D409" s="406"/>
      <c r="E409" s="406"/>
      <c r="F409" s="406"/>
      <c r="G409" s="406"/>
    </row>
    <row r="410" spans="4:7" x14ac:dyDescent="0.25">
      <c r="D410" s="406"/>
      <c r="E410" s="406"/>
      <c r="F410" s="406"/>
      <c r="G410" s="406"/>
    </row>
    <row r="411" spans="4:7" x14ac:dyDescent="0.25">
      <c r="D411" s="406"/>
      <c r="E411" s="406"/>
      <c r="F411" s="406"/>
      <c r="G411" s="406"/>
    </row>
    <row r="412" spans="4:7" x14ac:dyDescent="0.25">
      <c r="D412" s="406"/>
      <c r="E412" s="406"/>
      <c r="F412" s="406"/>
      <c r="G412" s="406"/>
    </row>
    <row r="413" spans="4:7" x14ac:dyDescent="0.25">
      <c r="D413" s="406"/>
      <c r="E413" s="406"/>
      <c r="F413" s="406"/>
      <c r="G413" s="406"/>
    </row>
    <row r="414" spans="4:7" x14ac:dyDescent="0.25">
      <c r="D414" s="406"/>
      <c r="E414" s="406"/>
      <c r="F414" s="406"/>
      <c r="G414" s="406"/>
    </row>
    <row r="415" spans="4:7" x14ac:dyDescent="0.25">
      <c r="D415" s="406"/>
      <c r="E415" s="406"/>
      <c r="F415" s="406"/>
      <c r="G415" s="406"/>
    </row>
    <row r="416" spans="4:7" x14ac:dyDescent="0.25">
      <c r="D416" s="406"/>
      <c r="E416" s="406"/>
      <c r="F416" s="406"/>
      <c r="G416" s="406"/>
    </row>
    <row r="417" spans="4:7" x14ac:dyDescent="0.25">
      <c r="D417" s="406"/>
      <c r="E417" s="406"/>
      <c r="F417" s="406"/>
      <c r="G417" s="406"/>
    </row>
    <row r="418" spans="4:7" x14ac:dyDescent="0.25">
      <c r="D418" s="406"/>
      <c r="E418" s="406"/>
      <c r="F418" s="406"/>
      <c r="G418" s="406"/>
    </row>
    <row r="419" spans="4:7" x14ac:dyDescent="0.25">
      <c r="D419" s="406"/>
      <c r="E419" s="406"/>
      <c r="F419" s="406"/>
      <c r="G419" s="406"/>
    </row>
    <row r="420" spans="4:7" x14ac:dyDescent="0.25">
      <c r="D420" s="406"/>
      <c r="E420" s="406"/>
      <c r="F420" s="406"/>
      <c r="G420" s="406"/>
    </row>
    <row r="421" spans="4:7" x14ac:dyDescent="0.25">
      <c r="D421" s="406"/>
      <c r="E421" s="406"/>
      <c r="F421" s="406"/>
      <c r="G421" s="406"/>
    </row>
    <row r="422" spans="4:7" x14ac:dyDescent="0.25">
      <c r="D422" s="406"/>
      <c r="E422" s="406"/>
      <c r="F422" s="406"/>
      <c r="G422" s="406"/>
    </row>
    <row r="423" spans="4:7" x14ac:dyDescent="0.25">
      <c r="D423" s="406"/>
      <c r="E423" s="406"/>
      <c r="F423" s="406"/>
      <c r="G423" s="406"/>
    </row>
    <row r="424" spans="4:7" x14ac:dyDescent="0.25">
      <c r="D424" s="406"/>
      <c r="E424" s="406"/>
      <c r="F424" s="406"/>
      <c r="G424" s="406"/>
    </row>
    <row r="425" spans="4:7" x14ac:dyDescent="0.25">
      <c r="D425" s="406"/>
      <c r="E425" s="406"/>
      <c r="F425" s="406"/>
      <c r="G425" s="406"/>
    </row>
    <row r="426" spans="4:7" x14ac:dyDescent="0.25">
      <c r="D426" s="406"/>
      <c r="E426" s="406"/>
      <c r="F426" s="406"/>
      <c r="G426" s="406"/>
    </row>
  </sheetData>
  <mergeCells count="71">
    <mergeCell ref="A322:G322"/>
    <mergeCell ref="E1:G1"/>
    <mergeCell ref="E2:G2"/>
    <mergeCell ref="E3:G3"/>
    <mergeCell ref="E4:G4"/>
    <mergeCell ref="A313:G313"/>
    <mergeCell ref="A311:G311"/>
    <mergeCell ref="A312:G312"/>
    <mergeCell ref="A309:G309"/>
    <mergeCell ref="A307:G307"/>
    <mergeCell ref="A69:B69"/>
    <mergeCell ref="A308:G308"/>
    <mergeCell ref="A276:B276"/>
    <mergeCell ref="C276:C278"/>
    <mergeCell ref="D276:F276"/>
    <mergeCell ref="A277:B278"/>
    <mergeCell ref="C10:C12"/>
    <mergeCell ref="D10:F10"/>
    <mergeCell ref="A11:B12"/>
    <mergeCell ref="A39:B39"/>
    <mergeCell ref="C39:C41"/>
    <mergeCell ref="D39:F39"/>
    <mergeCell ref="A40:B41"/>
    <mergeCell ref="A10:B10"/>
    <mergeCell ref="A310:G310"/>
    <mergeCell ref="A318:G318"/>
    <mergeCell ref="C69:C71"/>
    <mergeCell ref="D69:F69"/>
    <mergeCell ref="A70:B71"/>
    <mergeCell ref="A99:B99"/>
    <mergeCell ref="C99:C101"/>
    <mergeCell ref="D99:F99"/>
    <mergeCell ref="A100:B101"/>
    <mergeCell ref="A314:G314"/>
    <mergeCell ref="A129:B129"/>
    <mergeCell ref="C129:C131"/>
    <mergeCell ref="D129:F129"/>
    <mergeCell ref="A130:B131"/>
    <mergeCell ref="C157:D157"/>
    <mergeCell ref="A159:B159"/>
    <mergeCell ref="C159:C161"/>
    <mergeCell ref="D159:F159"/>
    <mergeCell ref="A160:B161"/>
    <mergeCell ref="A188:B188"/>
    <mergeCell ref="C188:C190"/>
    <mergeCell ref="D188:F188"/>
    <mergeCell ref="A189:B190"/>
    <mergeCell ref="A218:B218"/>
    <mergeCell ref="C218:C220"/>
    <mergeCell ref="D218:F218"/>
    <mergeCell ref="A219:B220"/>
    <mergeCell ref="A246:B246"/>
    <mergeCell ref="C246:C248"/>
    <mergeCell ref="D246:F246"/>
    <mergeCell ref="A247:B248"/>
    <mergeCell ref="A315:G315"/>
    <mergeCell ref="A316:G316"/>
    <mergeCell ref="A332:G332"/>
    <mergeCell ref="A323:G323"/>
    <mergeCell ref="A327:E327"/>
    <mergeCell ref="A329:G329"/>
    <mergeCell ref="A330:G330"/>
    <mergeCell ref="A331:G331"/>
    <mergeCell ref="A328:G328"/>
    <mergeCell ref="A326:G326"/>
    <mergeCell ref="A325:G325"/>
    <mergeCell ref="A324:G324"/>
    <mergeCell ref="A319:G319"/>
    <mergeCell ref="A317:G317"/>
    <mergeCell ref="A320:G320"/>
    <mergeCell ref="A321:G321"/>
  </mergeCells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B11" sqref="B11"/>
    </sheetView>
  </sheetViews>
  <sheetFormatPr defaultRowHeight="15" x14ac:dyDescent="0.25"/>
  <cols>
    <col min="1" max="1" width="15" customWidth="1"/>
    <col min="2" max="2" width="23.42578125" customWidth="1"/>
    <col min="3" max="3" width="17" style="6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8" t="s">
        <v>173</v>
      </c>
    </row>
    <row r="2" spans="1:6" ht="15.75" x14ac:dyDescent="0.25">
      <c r="A2" s="3"/>
      <c r="B2" s="3"/>
      <c r="D2" s="7" t="s">
        <v>174</v>
      </c>
      <c r="F2" s="3"/>
    </row>
    <row r="3" spans="1:6" ht="16.5" thickBot="1" x14ac:dyDescent="0.3">
      <c r="A3" s="4"/>
      <c r="B3" s="4"/>
      <c r="C3" s="497"/>
      <c r="D3" s="497"/>
      <c r="E3" s="497"/>
      <c r="F3" s="497"/>
    </row>
    <row r="4" spans="1:6" ht="16.5" thickBot="1" x14ac:dyDescent="0.3">
      <c r="A4" s="46" t="s">
        <v>284</v>
      </c>
      <c r="B4" s="47"/>
      <c r="C4" s="48" t="s">
        <v>285</v>
      </c>
      <c r="D4" s="48" t="s">
        <v>286</v>
      </c>
      <c r="E4" s="48" t="s">
        <v>287</v>
      </c>
      <c r="F4" s="48" t="s">
        <v>288</v>
      </c>
    </row>
    <row r="5" spans="1:6" ht="32.25" thickBot="1" x14ac:dyDescent="0.3">
      <c r="A5" s="8"/>
      <c r="B5" s="19" t="s">
        <v>155</v>
      </c>
      <c r="C5" s="20" t="s">
        <v>156</v>
      </c>
      <c r="D5" s="10" t="s">
        <v>157</v>
      </c>
      <c r="E5" s="10" t="s">
        <v>158</v>
      </c>
      <c r="F5" s="9" t="s">
        <v>159</v>
      </c>
    </row>
    <row r="6" spans="1:6" ht="16.5" thickBot="1" x14ac:dyDescent="0.3">
      <c r="A6" s="11">
        <v>1</v>
      </c>
      <c r="B6" s="21">
        <v>1436</v>
      </c>
      <c r="C6" s="21">
        <v>38.069999999999993</v>
      </c>
      <c r="D6" s="21">
        <v>41.41</v>
      </c>
      <c r="E6" s="21">
        <v>184.73</v>
      </c>
      <c r="F6" s="21">
        <v>1267.6400000000001</v>
      </c>
    </row>
    <row r="7" spans="1:6" ht="16.5" thickBot="1" x14ac:dyDescent="0.3">
      <c r="A7" s="22">
        <v>2</v>
      </c>
      <c r="B7" s="21">
        <v>1364</v>
      </c>
      <c r="C7" s="21">
        <v>36.409999999999997</v>
      </c>
      <c r="D7" s="21">
        <v>42.72</v>
      </c>
      <c r="E7" s="21">
        <v>184.66000000000003</v>
      </c>
      <c r="F7" s="21">
        <v>1272</v>
      </c>
    </row>
    <row r="8" spans="1:6" ht="16.5" thickBot="1" x14ac:dyDescent="0.3">
      <c r="A8" s="13">
        <v>3</v>
      </c>
      <c r="B8" s="21">
        <v>1436</v>
      </c>
      <c r="C8" s="21">
        <v>37.590000000000003</v>
      </c>
      <c r="D8" s="21">
        <v>43.47</v>
      </c>
      <c r="E8" s="21">
        <v>188.74</v>
      </c>
      <c r="F8" s="21">
        <v>1303.3</v>
      </c>
    </row>
    <row r="9" spans="1:6" ht="16.5" thickBot="1" x14ac:dyDescent="0.3">
      <c r="A9" s="13">
        <v>4</v>
      </c>
      <c r="B9" s="21">
        <v>1413</v>
      </c>
      <c r="C9" s="21">
        <v>38.590000000000003</v>
      </c>
      <c r="D9" s="21">
        <v>43.26</v>
      </c>
      <c r="E9" s="21">
        <v>184.5</v>
      </c>
      <c r="F9" s="21">
        <v>1284.7400000000002</v>
      </c>
    </row>
    <row r="10" spans="1:6" ht="16.5" thickBot="1" x14ac:dyDescent="0.3">
      <c r="A10" s="13">
        <v>5</v>
      </c>
      <c r="B10" s="21">
        <v>1394</v>
      </c>
      <c r="C10" s="21">
        <v>37.130000000000003</v>
      </c>
      <c r="D10" s="21">
        <v>42.49</v>
      </c>
      <c r="E10" s="21">
        <v>179.34000000000003</v>
      </c>
      <c r="F10" s="21">
        <v>1245</v>
      </c>
    </row>
    <row r="11" spans="1:6" ht="16.5" thickBot="1" x14ac:dyDescent="0.3">
      <c r="A11" s="13">
        <v>6</v>
      </c>
      <c r="B11" s="21">
        <v>1321</v>
      </c>
      <c r="C11" s="21">
        <v>39.72</v>
      </c>
      <c r="D11" s="21">
        <v>44.019999999999996</v>
      </c>
      <c r="E11" s="21">
        <v>187.57</v>
      </c>
      <c r="F11" s="21">
        <v>1309.1399999999999</v>
      </c>
    </row>
    <row r="12" spans="1:6" ht="16.5" thickBot="1" x14ac:dyDescent="0.3">
      <c r="A12" s="13">
        <v>7</v>
      </c>
      <c r="B12" s="21">
        <v>1432</v>
      </c>
      <c r="C12" s="21">
        <v>39.18</v>
      </c>
      <c r="D12" s="21">
        <v>43.42</v>
      </c>
      <c r="E12" s="21">
        <v>181.16</v>
      </c>
      <c r="F12" s="21">
        <v>1268.7</v>
      </c>
    </row>
    <row r="13" spans="1:6" ht="16.5" thickBot="1" x14ac:dyDescent="0.3">
      <c r="A13" s="13">
        <v>8</v>
      </c>
      <c r="B13" s="21">
        <v>1371</v>
      </c>
      <c r="C13" s="21">
        <v>39.72</v>
      </c>
      <c r="D13" s="21">
        <v>44.265000000000001</v>
      </c>
      <c r="E13" s="21">
        <v>191.28</v>
      </c>
      <c r="F13" s="21">
        <v>1322.9</v>
      </c>
    </row>
    <row r="14" spans="1:6" ht="16.5" thickBot="1" x14ac:dyDescent="0.3">
      <c r="A14" s="13">
        <v>9</v>
      </c>
      <c r="B14" s="21">
        <v>1422</v>
      </c>
      <c r="C14" s="21">
        <v>38.32</v>
      </c>
      <c r="D14" s="21">
        <v>43.540000000000006</v>
      </c>
      <c r="E14" s="21">
        <v>175.86</v>
      </c>
      <c r="F14" s="21">
        <v>1251.2400000000002</v>
      </c>
    </row>
    <row r="15" spans="1:6" ht="15.75" x14ac:dyDescent="0.25">
      <c r="A15" s="13">
        <v>10</v>
      </c>
      <c r="B15" s="21">
        <v>1435</v>
      </c>
      <c r="C15" s="21">
        <v>40.53</v>
      </c>
      <c r="D15" s="21">
        <v>43.95</v>
      </c>
      <c r="E15" s="21">
        <v>198.01999999999998</v>
      </c>
      <c r="F15" s="21">
        <v>1346.4</v>
      </c>
    </row>
    <row r="16" spans="1:6" ht="15.75" x14ac:dyDescent="0.25">
      <c r="A16" s="13"/>
      <c r="B16" s="13"/>
      <c r="C16" s="14"/>
      <c r="D16" s="13"/>
      <c r="E16" s="13"/>
      <c r="F16" s="13"/>
    </row>
    <row r="17" spans="1:6" ht="18.75" x14ac:dyDescent="0.3">
      <c r="A17" s="23" t="s">
        <v>160</v>
      </c>
      <c r="B17" s="14">
        <v>14024</v>
      </c>
      <c r="C17" s="14">
        <v>385.26</v>
      </c>
      <c r="D17" s="14">
        <v>432.54500000000002</v>
      </c>
      <c r="E17" s="14">
        <v>1855.8600000000001</v>
      </c>
      <c r="F17" s="14">
        <v>12871.06</v>
      </c>
    </row>
    <row r="18" spans="1:6" ht="15.75" x14ac:dyDescent="0.25">
      <c r="A18" s="13" t="s">
        <v>161</v>
      </c>
      <c r="B18" s="14">
        <v>1402.4</v>
      </c>
      <c r="C18" s="14">
        <v>38.525999999999996</v>
      </c>
      <c r="D18" s="14">
        <v>43.2545</v>
      </c>
      <c r="E18" s="14">
        <v>185.58600000000001</v>
      </c>
      <c r="F18" s="14">
        <v>1287.106</v>
      </c>
    </row>
    <row r="19" spans="1:6" ht="16.5" thickBot="1" x14ac:dyDescent="0.3">
      <c r="A19" s="16"/>
      <c r="B19" s="16"/>
      <c r="C19" s="24"/>
      <c r="D19" s="17"/>
      <c r="E19" s="17"/>
      <c r="F19" s="17"/>
    </row>
    <row r="22" spans="1:6" ht="110.25" customHeight="1" x14ac:dyDescent="0.25">
      <c r="A22" s="498"/>
      <c r="B22" s="498"/>
      <c r="C22" s="498"/>
      <c r="D22" s="498"/>
      <c r="E22" s="498"/>
      <c r="F22" s="498"/>
    </row>
  </sheetData>
  <mergeCells count="2">
    <mergeCell ref="C3:F3"/>
    <mergeCell ref="A22:F22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E14" sqref="E14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4"/>
      <c r="B3" s="4"/>
      <c r="C3" s="4"/>
      <c r="D3" s="4"/>
      <c r="E3" s="4"/>
      <c r="F3" s="4"/>
    </row>
    <row r="5" spans="1:6" ht="15.75" x14ac:dyDescent="0.25">
      <c r="A5" s="3"/>
      <c r="B5" s="3"/>
      <c r="C5" s="3" t="s">
        <v>153</v>
      </c>
      <c r="D5" s="3"/>
      <c r="E5" s="3"/>
      <c r="F5" s="3"/>
    </row>
    <row r="6" spans="1:6" ht="16.5" thickBot="1" x14ac:dyDescent="0.3">
      <c r="A6" s="4"/>
      <c r="B6" s="4"/>
      <c r="C6" s="4"/>
      <c r="D6" s="7" t="s">
        <v>154</v>
      </c>
      <c r="E6" s="7"/>
      <c r="F6" s="7"/>
    </row>
    <row r="7" spans="1:6" ht="16.5" thickBot="1" x14ac:dyDescent="0.3">
      <c r="A7" s="49" t="s">
        <v>284</v>
      </c>
      <c r="B7" s="50"/>
      <c r="C7" s="51" t="s">
        <v>305</v>
      </c>
      <c r="D7" s="52" t="s">
        <v>303</v>
      </c>
      <c r="E7" s="52" t="s">
        <v>306</v>
      </c>
      <c r="F7" s="52" t="s">
        <v>280</v>
      </c>
    </row>
    <row r="8" spans="1:6" ht="32.25" thickBot="1" x14ac:dyDescent="0.3">
      <c r="A8" s="8"/>
      <c r="B8" s="9" t="s">
        <v>155</v>
      </c>
      <c r="C8" s="10" t="s">
        <v>156</v>
      </c>
      <c r="D8" s="10" t="s">
        <v>157</v>
      </c>
      <c r="E8" s="10" t="s">
        <v>158</v>
      </c>
      <c r="F8" s="9" t="s">
        <v>159</v>
      </c>
    </row>
    <row r="9" spans="1:6" ht="16.5" thickBot="1" x14ac:dyDescent="0.3">
      <c r="A9" s="11">
        <v>1</v>
      </c>
      <c r="B9" s="12">
        <v>1745.5</v>
      </c>
      <c r="C9" s="12">
        <v>48.71</v>
      </c>
      <c r="D9" s="12">
        <v>52.410000000000004</v>
      </c>
      <c r="E9" s="12">
        <v>232.07000000000002</v>
      </c>
      <c r="F9" s="12">
        <v>1599.6</v>
      </c>
    </row>
    <row r="10" spans="1:6" ht="16.5" thickBot="1" x14ac:dyDescent="0.3">
      <c r="A10" s="13">
        <v>2</v>
      </c>
      <c r="B10" s="12">
        <v>1691.5</v>
      </c>
      <c r="C10" s="12">
        <v>46.74666666666667</v>
      </c>
      <c r="D10" s="12">
        <v>55.563333333333333</v>
      </c>
      <c r="E10" s="12">
        <v>224.02833333333331</v>
      </c>
      <c r="F10" s="12">
        <v>1585.5</v>
      </c>
    </row>
    <row r="11" spans="1:6" ht="16.5" thickBot="1" x14ac:dyDescent="0.3">
      <c r="A11" s="13">
        <v>3</v>
      </c>
      <c r="B11" s="12">
        <v>1768.5</v>
      </c>
      <c r="C11" s="12">
        <v>47.760000000000005</v>
      </c>
      <c r="D11" s="12">
        <v>54.789999999999992</v>
      </c>
      <c r="E11" s="12">
        <v>241.89999999999998</v>
      </c>
      <c r="F11" s="12">
        <v>1642.5</v>
      </c>
    </row>
    <row r="12" spans="1:6" ht="16.5" thickBot="1" x14ac:dyDescent="0.3">
      <c r="A12" s="13">
        <v>4</v>
      </c>
      <c r="B12" s="12">
        <v>1701.5</v>
      </c>
      <c r="C12" s="12">
        <v>49.016666666666666</v>
      </c>
      <c r="D12" s="12">
        <v>54.411666666666662</v>
      </c>
      <c r="E12" s="12">
        <v>230.34166666666664</v>
      </c>
      <c r="F12" s="12">
        <v>1614.9</v>
      </c>
    </row>
    <row r="13" spans="1:6" ht="16.5" thickBot="1" x14ac:dyDescent="0.3">
      <c r="A13" s="13">
        <v>5</v>
      </c>
      <c r="B13" s="12">
        <v>1656.5</v>
      </c>
      <c r="C13" s="12">
        <v>47.756666666666675</v>
      </c>
      <c r="D13" s="12">
        <v>53.043333333333329</v>
      </c>
      <c r="E13" s="12">
        <v>233.12833333333333</v>
      </c>
      <c r="F13" s="12">
        <v>1608.5</v>
      </c>
    </row>
    <row r="14" spans="1:6" ht="16.5" thickBot="1" x14ac:dyDescent="0.3">
      <c r="A14" s="13">
        <v>6</v>
      </c>
      <c r="B14" s="12">
        <v>1690.5</v>
      </c>
      <c r="C14" s="12">
        <v>48.37</v>
      </c>
      <c r="D14" s="12">
        <v>55.370000000000005</v>
      </c>
      <c r="E14" s="12">
        <v>227.05</v>
      </c>
      <c r="F14" s="12">
        <v>1604.5</v>
      </c>
    </row>
    <row r="15" spans="1:6" ht="16.5" thickBot="1" x14ac:dyDescent="0.3">
      <c r="A15" s="13">
        <v>7</v>
      </c>
      <c r="B15" s="12">
        <v>1713.5</v>
      </c>
      <c r="C15" s="12">
        <v>47.766666666666666</v>
      </c>
      <c r="D15" s="12">
        <v>52.791666666666671</v>
      </c>
      <c r="E15" s="12">
        <v>234.77166666666668</v>
      </c>
      <c r="F15" s="12">
        <v>1607.9</v>
      </c>
    </row>
    <row r="16" spans="1:6" ht="16.5" thickBot="1" x14ac:dyDescent="0.3">
      <c r="A16" s="13">
        <v>8</v>
      </c>
      <c r="B16" s="12">
        <v>1647.5</v>
      </c>
      <c r="C16" s="12">
        <v>49.850999999999999</v>
      </c>
      <c r="D16" s="12">
        <v>53.790999999999997</v>
      </c>
      <c r="E16" s="12">
        <v>231.898</v>
      </c>
      <c r="F16" s="12">
        <v>1611.1</v>
      </c>
    </row>
    <row r="17" spans="1:6" ht="16.5" thickBot="1" x14ac:dyDescent="0.3">
      <c r="A17" s="13">
        <v>9</v>
      </c>
      <c r="B17" s="12">
        <v>1707.5</v>
      </c>
      <c r="C17" s="12">
        <v>48.586666666666666</v>
      </c>
      <c r="D17" s="12">
        <v>56.483333333333334</v>
      </c>
      <c r="E17" s="12">
        <v>235.99833333333333</v>
      </c>
      <c r="F17" s="12">
        <v>1657.5</v>
      </c>
    </row>
    <row r="18" spans="1:6" ht="15.75" x14ac:dyDescent="0.25">
      <c r="A18" s="13">
        <v>10</v>
      </c>
      <c r="B18" s="12">
        <v>1734.5</v>
      </c>
      <c r="C18" s="12">
        <v>49.86</v>
      </c>
      <c r="D18" s="12">
        <v>53.146000000000001</v>
      </c>
      <c r="E18" s="12">
        <v>239.95999999999998</v>
      </c>
      <c r="F18" s="12">
        <v>1657.5</v>
      </c>
    </row>
    <row r="19" spans="1:6" ht="15.75" x14ac:dyDescent="0.25">
      <c r="A19" s="14"/>
      <c r="B19" s="14" t="s">
        <v>1</v>
      </c>
      <c r="C19" s="14"/>
      <c r="D19" s="14"/>
      <c r="E19" s="14"/>
      <c r="F19" s="14"/>
    </row>
    <row r="20" spans="1:6" ht="18.75" x14ac:dyDescent="0.3">
      <c r="A20" s="15" t="s">
        <v>160</v>
      </c>
      <c r="B20" s="14">
        <v>17057</v>
      </c>
      <c r="C20" s="14">
        <v>484.42433333333332</v>
      </c>
      <c r="D20" s="14">
        <v>541.80033333333336</v>
      </c>
      <c r="E20" s="14">
        <v>2331.1463333333331</v>
      </c>
      <c r="F20" s="14">
        <v>16189.5</v>
      </c>
    </row>
    <row r="21" spans="1:6" ht="15.75" x14ac:dyDescent="0.25">
      <c r="A21" s="14" t="s">
        <v>161</v>
      </c>
      <c r="B21" s="14">
        <v>1705.7</v>
      </c>
      <c r="C21" s="14">
        <v>48.442433333333334</v>
      </c>
      <c r="D21" s="14">
        <v>54.180033333333334</v>
      </c>
      <c r="E21" s="14">
        <v>233.1146333333333</v>
      </c>
      <c r="F21" s="14">
        <v>1618.95</v>
      </c>
    </row>
    <row r="22" spans="1:6" ht="16.5" thickBot="1" x14ac:dyDescent="0.3">
      <c r="A22" s="16"/>
      <c r="B22" s="16"/>
      <c r="C22" s="16"/>
      <c r="D22" s="17"/>
      <c r="E22" s="17"/>
      <c r="F22" s="17"/>
    </row>
    <row r="23" spans="1:6" ht="9" customHeight="1" x14ac:dyDescent="0.25"/>
    <row r="24" spans="1:6" ht="93" customHeight="1" x14ac:dyDescent="0.25">
      <c r="A24" s="498"/>
      <c r="B24" s="498"/>
      <c r="C24" s="498"/>
      <c r="D24" s="498"/>
      <c r="E24" s="498"/>
      <c r="F24" s="498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69"/>
  <sheetViews>
    <sheetView topLeftCell="A121" workbookViewId="0">
      <selection activeCell="G171" sqref="G171"/>
    </sheetView>
  </sheetViews>
  <sheetFormatPr defaultRowHeight="15" x14ac:dyDescent="0.25"/>
  <cols>
    <col min="1" max="1" width="25.5703125" style="383" customWidth="1"/>
    <col min="2" max="3" width="7" style="383" customWidth="1"/>
    <col min="4" max="4" width="6.85546875" style="383" customWidth="1"/>
    <col min="5" max="5" width="6.5703125" style="383" customWidth="1"/>
    <col min="6" max="8" width="7.140625" style="383" customWidth="1"/>
    <col min="9" max="10" width="6.85546875" style="383" customWidth="1"/>
    <col min="11" max="11" width="7.140625" style="383" customWidth="1"/>
    <col min="12" max="12" width="9.28515625" style="383" customWidth="1"/>
    <col min="13" max="13" width="6.85546875" style="383" customWidth="1"/>
    <col min="14" max="17" width="9.140625" style="34"/>
  </cols>
  <sheetData>
    <row r="1" spans="1:13" ht="15.75" x14ac:dyDescent="0.25">
      <c r="A1" s="356"/>
      <c r="B1" s="357" t="s">
        <v>181</v>
      </c>
      <c r="C1" s="357"/>
      <c r="D1" s="357"/>
      <c r="E1" s="357"/>
      <c r="F1" s="357"/>
      <c r="G1" s="357"/>
      <c r="H1" s="358"/>
      <c r="I1" s="358"/>
      <c r="J1" s="358"/>
      <c r="K1" s="358"/>
      <c r="L1" s="358"/>
      <c r="M1" s="358"/>
    </row>
    <row r="2" spans="1:13" ht="15.75" thickBot="1" x14ac:dyDescent="0.3">
      <c r="A2" s="359"/>
      <c r="B2" s="359"/>
      <c r="C2" s="359"/>
      <c r="D2" s="360" t="s">
        <v>321</v>
      </c>
      <c r="E2" s="360"/>
      <c r="F2" s="360"/>
      <c r="G2" s="360"/>
      <c r="H2" s="360"/>
      <c r="I2" s="360"/>
      <c r="J2" s="360"/>
      <c r="K2" s="361" t="s">
        <v>8</v>
      </c>
      <c r="L2" s="361"/>
      <c r="M2" s="361"/>
    </row>
    <row r="3" spans="1:13" ht="47.25" customHeight="1" thickBot="1" x14ac:dyDescent="0.3">
      <c r="A3" s="362" t="s">
        <v>137</v>
      </c>
      <c r="B3" s="363">
        <v>1</v>
      </c>
      <c r="C3" s="364">
        <v>2</v>
      </c>
      <c r="D3" s="365">
        <v>3</v>
      </c>
      <c r="E3" s="363">
        <v>4</v>
      </c>
      <c r="F3" s="363">
        <v>5</v>
      </c>
      <c r="G3" s="364">
        <v>6</v>
      </c>
      <c r="H3" s="363">
        <v>7</v>
      </c>
      <c r="I3" s="366">
        <v>8</v>
      </c>
      <c r="J3" s="363">
        <v>9</v>
      </c>
      <c r="K3" s="365">
        <v>10</v>
      </c>
      <c r="L3" s="363" t="s">
        <v>138</v>
      </c>
      <c r="M3" s="363" t="s">
        <v>139</v>
      </c>
    </row>
    <row r="4" spans="1:13" ht="15.75" thickBot="1" x14ac:dyDescent="0.3">
      <c r="A4" s="367"/>
      <c r="B4" s="368"/>
      <c r="C4" s="369"/>
      <c r="D4" s="370"/>
      <c r="E4" s="368"/>
      <c r="F4" s="368"/>
      <c r="G4" s="369"/>
      <c r="H4" s="368"/>
      <c r="I4" s="371"/>
      <c r="J4" s="368"/>
      <c r="K4" s="370"/>
      <c r="L4" s="372"/>
      <c r="M4" s="372"/>
    </row>
    <row r="5" spans="1:13" ht="15.75" thickBot="1" x14ac:dyDescent="0.3">
      <c r="A5" s="373" t="s">
        <v>18</v>
      </c>
      <c r="B5" s="374">
        <f>SUMIF('[1]раскл1-3'!$A$9:$A$101,$A5,'[1]раскл1-3'!$E$9:$E$101)+SUMIF('[1]раскл1-3'!$B$9:$B$101,$A5,'[1]раскл1-3'!$E$9:$E$101)</f>
        <v>20.400000000000002</v>
      </c>
      <c r="C5" s="374">
        <f>SUMIF('[1]раскл1-3'!$A$104:$A$185,$A5,'[1]раскл1-3'!$E$104:$E$185)+SUMIF('[1]раскл1-3'!$B$104:$B$185,$A5,'[1]раскл1-3'!$E$104:$E$185)</f>
        <v>23.490000000000002</v>
      </c>
      <c r="D5" s="374">
        <f>SUMIF('[1]раскл1-3'!$A$191:$A$280,$A5,'[1]раскл1-3'!$E$191:$E$280)+SUMIF('[1]раскл1-3'!$B$191:$B$280,$A5,'[1]раскл1-3'!$E$191:$E$280)</f>
        <v>22.400000000000002</v>
      </c>
      <c r="E5" s="374">
        <f>SUMIF('[1]раскл1-3'!$A$287:$A$362,$A5,'[1]раскл1-3'!$E$287:$E$362)+SUMIF('[1]раскл1-3'!$B$287:$B$362,$A5,'[1]раскл1-3'!$E$287:$E$362)</f>
        <v>15.75</v>
      </c>
      <c r="F5" s="374">
        <f>SUMIF('[1]раскл1-3'!$A$368:$A$448,$A5,'[1]раскл1-3'!$E$368:$E$448)+SUMIF('[1]раскл1-3'!$B$368:$B$448,$A5,'[1]раскл1-3'!$E$368:$E$448)</f>
        <v>17.450000000000003</v>
      </c>
      <c r="G5" s="374">
        <f>SUMIF('[1]раскл1-3'!$A$457:$A$544,$A5,'[1]раскл1-3'!$E$457:$E$544)+SUMIF('[1]раскл1-3'!$B$457:$B$544,$A5,'[1]раскл1-3'!$E$457:$E$544)</f>
        <v>20.9</v>
      </c>
      <c r="H5" s="374">
        <f>SUMIF('[1]раскл1-3'!$A$550:$A$633,$A5,'[1]раскл1-3'!$E$550:$E$633)+SUMIF('[1]раскл1-3'!$B$550:$B$633,$A5,'[1]раскл1-3'!$E$550:$E$633)</f>
        <v>22.35</v>
      </c>
      <c r="I5" s="374">
        <f>SUMIF('[1]раскл1-3'!$A$639:$A$725,$A5,'[1]раскл1-3'!$E$639:$E$725)+SUMIF('[1]раскл1-3'!$B$639:$B$725,$A5,'[1]раскл1-3'!$E$639:$E$725)</f>
        <v>14.55</v>
      </c>
      <c r="J5" s="374">
        <f>SUMIF('[1]раскл1-3'!$A$728:$A$816,$A5,'[1]раскл1-3'!$E$728:$E$816)+SUMIF('[1]раскл1-3'!$B$728:$B$816,$A5,'[1]раскл1-3'!$E$728:$E$816)</f>
        <v>16.149999999999999</v>
      </c>
      <c r="K5" s="375">
        <f>SUMIF('[1]раскл1-3'!$A$821:$A$897,$A5,'[1]раскл1-3'!$E$821:$E$897)+SUMIF('[1]раскл1-3'!$B$821:$B$897,$A5,'[1]раскл1-3'!$E$821:$E$897)</f>
        <v>13.15</v>
      </c>
      <c r="L5" s="376">
        <f>SUM(B5:K5)</f>
        <v>186.59000000000003</v>
      </c>
      <c r="M5" s="376">
        <f>L5/10</f>
        <v>18.659000000000002</v>
      </c>
    </row>
    <row r="6" spans="1:13" ht="15.75" thickBot="1" x14ac:dyDescent="0.3">
      <c r="A6" s="373" t="s">
        <v>61</v>
      </c>
      <c r="B6" s="374">
        <f>SUMIF('[1]раскл1-3'!$A$9:$A$101,$A6,'[1]раскл1-3'!$E$9:$E$101)+SUMIF('[1]раскл1-3'!$B$9:$B$101,$A6,'[1]раскл1-3'!$E$9:$E$101)</f>
        <v>0.2</v>
      </c>
      <c r="C6" s="374">
        <f>SUMIF('[1]раскл1-3'!$A$104:$A$185,$A6,'[1]раскл1-3'!$E$104:$E$185)+SUMIF('[1]раскл1-3'!$B$104:$B$185,$A6,'[1]раскл1-3'!$E$104:$E$185)</f>
        <v>0.3</v>
      </c>
      <c r="D6" s="374">
        <f>SUMIF('[1]раскл1-3'!$A$191:$A$280,$A6,'[1]раскл1-3'!$E$191:$E$280)+SUMIF('[1]раскл1-3'!$B$191:$B$280,$A6,'[1]раскл1-3'!$E$191:$E$280)</f>
        <v>0.4</v>
      </c>
      <c r="E6" s="374">
        <f>SUMIF('[1]раскл1-3'!$A$287:$A$362,$A6,'[1]раскл1-3'!$E$287:$E$362)+SUMIF('[1]раскл1-3'!$B$287:$B$362,$A6,'[1]раскл1-3'!$E$287:$E$362)</f>
        <v>0.2</v>
      </c>
      <c r="F6" s="374">
        <f>SUMIF('[1]раскл1-3'!$A$368:$A$448,$A6,'[1]раскл1-3'!$E$368:$E$448)+SUMIF('[1]раскл1-3'!$B$368:$B$448,$A6,'[1]раскл1-3'!$E$368:$E$448)</f>
        <v>0.2</v>
      </c>
      <c r="G6" s="374">
        <f>SUMIF('[1]раскл1-3'!$A$457:$A$544,$A6,'[1]раскл1-3'!$E$457:$E$544)+SUMIF('[1]раскл1-3'!$B$457:$B$544,$A6,'[1]раскл1-3'!$E$457:$E$544)</f>
        <v>0.4</v>
      </c>
      <c r="H6" s="374">
        <f>SUMIF('[1]раскл1-3'!$A$550:$A$633,$A6,'[1]раскл1-3'!$E$550:$E$633)+SUMIF('[1]раскл1-3'!$B$550:$B$633,$A6,'[1]раскл1-3'!$E$550:$E$633)</f>
        <v>0.3</v>
      </c>
      <c r="I6" s="374">
        <f>SUMIF('[1]раскл1-3'!$A$639:$A$725,$A6,'[1]раскл1-3'!$E$639:$E$725)+SUMIF('[1]раскл1-3'!$B$639:$B$725,$A6,'[1]раскл1-3'!$E$639:$E$725)</f>
        <v>0.2</v>
      </c>
      <c r="J6" s="374">
        <f>SUMIF('[1]раскл1-3'!$A$728:$A$816,$A6,'[1]раскл1-3'!$E$728:$E$816)+SUMIF('[1]раскл1-3'!$B$728:$B$816,$A6,'[1]раскл1-3'!$E$728:$E$816)</f>
        <v>0.2</v>
      </c>
      <c r="K6" s="375">
        <f>SUMIF('[1]раскл1-3'!$A$821:$A$897,$A6,'[1]раскл1-3'!$E$821:$E$897)+SUMIF('[1]раскл1-3'!$B$821:$B$897,$A6,'[1]раскл1-3'!$E$821:$E$897)</f>
        <v>0.4</v>
      </c>
      <c r="L6" s="376">
        <f t="shared" ref="L6:L69" si="0">SUM(B6:K6)</f>
        <v>2.8000000000000003</v>
      </c>
      <c r="M6" s="376">
        <f t="shared" ref="M6:M69" si="1">L6/10</f>
        <v>0.28000000000000003</v>
      </c>
    </row>
    <row r="7" spans="1:13" ht="15.75" thickBot="1" x14ac:dyDescent="0.3">
      <c r="A7" s="373" t="s">
        <v>52</v>
      </c>
      <c r="B7" s="374">
        <f>SUMIF('[1]раскл1-3'!$A$9:$A$101,$A7,'[1]раскл1-3'!$E$9:$E$101)+SUMIF('[1]раскл1-3'!$B$9:$B$101,$A7,'[1]раскл1-3'!$E$9:$E$101)</f>
        <v>0.8</v>
      </c>
      <c r="C7" s="374">
        <f>SUMIF('[1]раскл1-3'!$A$104:$A$185,$A7,'[1]раскл1-3'!$E$104:$E$185)+SUMIF('[1]раскл1-3'!$B$104:$B$185,$A7,'[1]раскл1-3'!$E$104:$E$185)</f>
        <v>12.2</v>
      </c>
      <c r="D7" s="374">
        <f>SUMIF('[1]раскл1-3'!$A$191:$A$280,$A7,'[1]раскл1-3'!$E$191:$E$280)+SUMIF('[1]раскл1-3'!$B$191:$B$280,$A7,'[1]раскл1-3'!$E$191:$E$280)</f>
        <v>25</v>
      </c>
      <c r="E7" s="374">
        <f>SUMIF('[1]раскл1-3'!$A$287:$A$362,$A7,'[1]раскл1-3'!$E$287:$E$362)+SUMIF('[1]раскл1-3'!$B$287:$B$362,$A7,'[1]раскл1-3'!$E$287:$E$362)</f>
        <v>8.06</v>
      </c>
      <c r="F7" s="374">
        <f>SUMIF('[1]раскл1-3'!$A$368:$A$448,$A7,'[1]раскл1-3'!$E$368:$E$448)+SUMIF('[1]раскл1-3'!$B$368:$B$448,$A7,'[1]раскл1-3'!$E$368:$E$448)</f>
        <v>11</v>
      </c>
      <c r="G7" s="374">
        <f>SUMIF('[1]раскл1-3'!$A$457:$A$544,$A7,'[1]раскл1-3'!$E$457:$E$544)+SUMIF('[1]раскл1-3'!$B$457:$B$544,$A7,'[1]раскл1-3'!$E$457:$E$544)</f>
        <v>5.4</v>
      </c>
      <c r="H7" s="374">
        <f>SUMIF('[1]раскл1-3'!$A$550:$A$633,$A7,'[1]раскл1-3'!$E$550:$E$633)+SUMIF('[1]раскл1-3'!$B$550:$B$633,$A7,'[1]раскл1-3'!$E$550:$E$633)</f>
        <v>7.6</v>
      </c>
      <c r="I7" s="374">
        <f>SUMIF('[1]раскл1-3'!$A$639:$A$725,$A7,'[1]раскл1-3'!$E$639:$E$725)+SUMIF('[1]раскл1-3'!$B$639:$B$725,$A7,'[1]раскл1-3'!$E$639:$E$725)</f>
        <v>0</v>
      </c>
      <c r="J7" s="374">
        <f>SUMIF('[1]раскл1-3'!$A$728:$A$816,$A7,'[1]раскл1-3'!$E$728:$E$816)+SUMIF('[1]раскл1-3'!$B$728:$B$816,$A7,'[1]раскл1-3'!$E$728:$E$816)</f>
        <v>1</v>
      </c>
      <c r="K7" s="375">
        <f>SUMIF('[1]раскл1-3'!$A$821:$A$897,$A7,'[1]раскл1-3'!$E$821:$E$897)+SUMIF('[1]раскл1-3'!$B$821:$B$897,$A7,'[1]раскл1-3'!$E$821:$E$897)</f>
        <v>97.5</v>
      </c>
      <c r="L7" s="376">
        <f t="shared" si="0"/>
        <v>168.56</v>
      </c>
      <c r="M7" s="376">
        <f t="shared" si="1"/>
        <v>16.856000000000002</v>
      </c>
    </row>
    <row r="8" spans="1:13" ht="15.75" thickBot="1" x14ac:dyDescent="0.3">
      <c r="A8" s="373" t="s">
        <v>89</v>
      </c>
      <c r="B8" s="374">
        <f>SUMIF('[1]раскл1-3'!$A$9:$A$101,$A8,'[1]раскл1-3'!$E$9:$E$101)+SUMIF('[1]раскл1-3'!$B$9:$B$101,$A8,'[1]раскл1-3'!$E$9:$E$101)</f>
        <v>0.16</v>
      </c>
      <c r="C8" s="374">
        <f>SUMIF('[1]раскл1-3'!$A$104:$A$185,$A8,'[1]раскл1-3'!$E$104:$E$185)+SUMIF('[1]раскл1-3'!$B$104:$B$185,$A8,'[1]раскл1-3'!$E$104:$E$185)</f>
        <v>0</v>
      </c>
      <c r="D8" s="374">
        <f>SUMIF('[1]раскл1-3'!$A$191:$A$280,$A8,'[1]раскл1-3'!$E$191:$E$280)+SUMIF('[1]раскл1-3'!$B$191:$B$280,$A8,'[1]раскл1-3'!$E$191:$E$280)</f>
        <v>0.2</v>
      </c>
      <c r="E8" s="374">
        <f>SUMIF('[1]раскл1-3'!$A$287:$A$362,$A8,'[1]раскл1-3'!$E$287:$E$362)+SUMIF('[1]раскл1-3'!$B$287:$B$362,$A8,'[1]раскл1-3'!$E$287:$E$362)</f>
        <v>0</v>
      </c>
      <c r="F8" s="374">
        <f>SUMIF('[1]раскл1-3'!$A$368:$A$448,$A8,'[1]раскл1-3'!$E$368:$E$448)+SUMIF('[1]раскл1-3'!$B$368:$B$448,$A8,'[1]раскл1-3'!$E$368:$E$448)</f>
        <v>0</v>
      </c>
      <c r="G8" s="374">
        <f>SUMIF('[1]раскл1-3'!$A$457:$A$544,$A8,'[1]раскл1-3'!$E$457:$E$544)+SUMIF('[1]раскл1-3'!$B$457:$B$544,$A8,'[1]раскл1-3'!$E$457:$E$544)</f>
        <v>0.3</v>
      </c>
      <c r="H8" s="374">
        <f>SUMIF('[1]раскл1-3'!$A$550:$A$633,$A8,'[1]раскл1-3'!$E$550:$E$633)+SUMIF('[1]раскл1-3'!$B$550:$B$633,$A8,'[1]раскл1-3'!$E$550:$E$633)</f>
        <v>0</v>
      </c>
      <c r="I8" s="374">
        <f>SUMIF('[1]раскл1-3'!$A$639:$A$725,$A8,'[1]раскл1-3'!$E$639:$E$725)+SUMIF('[1]раскл1-3'!$B$639:$B$725,$A8,'[1]раскл1-3'!$E$639:$E$725)</f>
        <v>0.2</v>
      </c>
      <c r="J8" s="374">
        <f>SUMIF('[1]раскл1-3'!$A$728:$A$816,$A8,'[1]раскл1-3'!$E$728:$E$816)+SUMIF('[1]раскл1-3'!$B$728:$B$816,$A8,'[1]раскл1-3'!$E$728:$E$816)</f>
        <v>0</v>
      </c>
      <c r="K8" s="375">
        <f>SUMIF('[1]раскл1-3'!$A$821:$A$897,$A8,'[1]раскл1-3'!$E$821:$E$897)+SUMIF('[1]раскл1-3'!$B$821:$B$897,$A8,'[1]раскл1-3'!$E$821:$E$897)</f>
        <v>0</v>
      </c>
      <c r="L8" s="376">
        <f t="shared" si="0"/>
        <v>0.85999999999999988</v>
      </c>
      <c r="M8" s="376">
        <f t="shared" si="1"/>
        <v>8.5999999999999993E-2</v>
      </c>
    </row>
    <row r="9" spans="1:13" ht="15.75" thickBot="1" x14ac:dyDescent="0.3">
      <c r="A9" s="373" t="s">
        <v>25</v>
      </c>
      <c r="B9" s="374">
        <f>SUMIF('[1]раскл1-3'!$A$9:$A$101,$A9,'[1]раскл1-3'!$E$9:$E$101)+SUMIF('[1]раскл1-3'!$B$9:$B$101,$A9,'[1]раскл1-3'!$E$9:$E$101)</f>
        <v>25</v>
      </c>
      <c r="C9" s="374">
        <f>SUMIF('[1]раскл1-3'!$A$104:$A$185,$A9,'[1]раскл1-3'!$E$104:$E$185)+SUMIF('[1]раскл1-3'!$B$104:$B$185,$A9,'[1]раскл1-3'!$E$104:$E$185)</f>
        <v>25</v>
      </c>
      <c r="D9" s="374">
        <f>SUMIF('[1]раскл1-3'!$A$191:$A$280,$A9,'[1]раскл1-3'!$E$191:$E$280)+SUMIF('[1]раскл1-3'!$B$191:$B$280,$A9,'[1]раскл1-3'!$E$191:$E$280)</f>
        <v>25</v>
      </c>
      <c r="E9" s="374">
        <f>SUMIF('[1]раскл1-3'!$A$287:$A$362,$A9,'[1]раскл1-3'!$E$287:$E$362)+SUMIF('[1]раскл1-3'!$B$287:$B$362,$A9,'[1]раскл1-3'!$E$287:$E$362)</f>
        <v>25</v>
      </c>
      <c r="F9" s="374">
        <f>SUMIF('[1]раскл1-3'!$A$368:$A$448,$A9,'[1]раскл1-3'!$E$368:$E$448)+SUMIF('[1]раскл1-3'!$B$368:$B$448,$A9,'[1]раскл1-3'!$E$368:$E$448)</f>
        <v>25</v>
      </c>
      <c r="G9" s="374">
        <f>SUMIF('[1]раскл1-3'!$A$457:$A$544,$A9,'[1]раскл1-3'!$E$457:$E$544)+SUMIF('[1]раскл1-3'!$B$457:$B$544,$A9,'[1]раскл1-3'!$E$457:$E$544)</f>
        <v>25</v>
      </c>
      <c r="H9" s="374">
        <f>SUMIF('[1]раскл1-3'!$A$550:$A$633,$A9,'[1]раскл1-3'!$E$550:$E$633)+SUMIF('[1]раскл1-3'!$B$550:$B$633,$A9,'[1]раскл1-3'!$E$550:$E$633)</f>
        <v>25</v>
      </c>
      <c r="I9" s="374">
        <f>SUMIF('[1]раскл1-3'!$A$639:$A$725,$A9,'[1]раскл1-3'!$E$639:$E$725)+SUMIF('[1]раскл1-3'!$B$639:$B$725,$A9,'[1]раскл1-3'!$E$639:$E$725)</f>
        <v>25</v>
      </c>
      <c r="J9" s="374">
        <f>SUMIF('[1]раскл1-3'!$A$728:$A$816,$A9,'[1]раскл1-3'!$E$728:$E$816)+SUMIF('[1]раскл1-3'!$B$728:$B$816,$A9,'[1]раскл1-3'!$E$728:$E$816)</f>
        <v>25</v>
      </c>
      <c r="K9" s="375">
        <f>SUMIF('[1]раскл1-3'!$A$821:$A$897,$A9,'[1]раскл1-3'!$E$821:$E$897)+SUMIF('[1]раскл1-3'!$B$821:$B$897,$A9,'[1]раскл1-3'!$E$821:$E$897)</f>
        <v>25</v>
      </c>
      <c r="L9" s="376">
        <f t="shared" si="0"/>
        <v>250</v>
      </c>
      <c r="M9" s="376">
        <f t="shared" si="1"/>
        <v>25</v>
      </c>
    </row>
    <row r="10" spans="1:13" ht="15.75" thickBot="1" x14ac:dyDescent="0.3">
      <c r="A10" s="373" t="s">
        <v>39</v>
      </c>
      <c r="B10" s="374">
        <f>SUMIF('[1]раскл1-3'!$A$9:$A$101,$A10,'[1]раскл1-3'!$E$9:$E$101)+SUMIF('[1]раскл1-3'!$B$9:$B$101,$A10,'[1]раскл1-3'!$E$9:$E$101)</f>
        <v>24</v>
      </c>
      <c r="C10" s="374">
        <f>SUMIF('[1]раскл1-3'!$A$104:$A$185,$A10,'[1]раскл1-3'!$E$104:$E$185)+SUMIF('[1]раскл1-3'!$B$104:$B$185,$A10,'[1]раскл1-3'!$E$104:$E$185)</f>
        <v>20</v>
      </c>
      <c r="D10" s="374">
        <f>SUMIF('[1]раскл1-3'!$A$191:$A$280,$A10,'[1]раскл1-3'!$E$191:$E$280)+SUMIF('[1]раскл1-3'!$B$191:$B$280,$A10,'[1]раскл1-3'!$E$191:$E$280)</f>
        <v>29</v>
      </c>
      <c r="E10" s="374">
        <f>SUMIF('[1]раскл1-3'!$A$287:$A$362,$A10,'[1]раскл1-3'!$E$287:$E$362)+SUMIF('[1]раскл1-3'!$B$287:$B$362,$A10,'[1]раскл1-3'!$E$287:$E$362)</f>
        <v>20</v>
      </c>
      <c r="F10" s="374">
        <f>SUMIF('[1]раскл1-3'!$A$368:$A$448,$A10,'[1]раскл1-3'!$E$368:$E$448)+SUMIF('[1]раскл1-3'!$B$368:$B$448,$A10,'[1]раскл1-3'!$E$368:$E$448)</f>
        <v>20</v>
      </c>
      <c r="G10" s="374">
        <f>SUMIF('[1]раскл1-3'!$A$457:$A$544,$A10,'[1]раскл1-3'!$E$457:$E$544)+SUMIF('[1]раскл1-3'!$B$457:$B$544,$A10,'[1]раскл1-3'!$E$457:$E$544)</f>
        <v>20</v>
      </c>
      <c r="H10" s="374">
        <f>SUMIF('[1]раскл1-3'!$A$550:$A$633,$A10,'[1]раскл1-3'!$E$550:$E$633)+SUMIF('[1]раскл1-3'!$B$550:$B$633,$A10,'[1]раскл1-3'!$E$550:$E$633)</f>
        <v>37</v>
      </c>
      <c r="I10" s="374">
        <f>SUMIF('[1]раскл1-3'!$A$639:$A$725,$A10,'[1]раскл1-3'!$E$639:$E$725)+SUMIF('[1]раскл1-3'!$B$639:$B$725,$A10,'[1]раскл1-3'!$E$639:$E$725)</f>
        <v>20</v>
      </c>
      <c r="J10" s="374">
        <f>SUMIF('[1]раскл1-3'!$A$728:$A$816,$A10,'[1]раскл1-3'!$E$728:$E$816)+SUMIF('[1]раскл1-3'!$B$728:$B$816,$A10,'[1]раскл1-3'!$E$728:$E$816)</f>
        <v>24.3</v>
      </c>
      <c r="K10" s="375">
        <f>SUMIF('[1]раскл1-3'!$A$821:$A$897,$A10,'[1]раскл1-3'!$E$821:$E$897)+SUMIF('[1]раскл1-3'!$B$821:$B$897,$A10,'[1]раскл1-3'!$E$821:$E$897)</f>
        <v>20</v>
      </c>
      <c r="L10" s="376">
        <f t="shared" si="0"/>
        <v>234.3</v>
      </c>
      <c r="M10" s="376">
        <f t="shared" si="1"/>
        <v>23.43</v>
      </c>
    </row>
    <row r="11" spans="1:13" ht="15.75" thickBot="1" x14ac:dyDescent="0.3">
      <c r="A11" s="373" t="s">
        <v>47</v>
      </c>
      <c r="B11" s="374">
        <f>SUMIF('[1]раскл1-3'!$A$9:$A$101,$A11,'[1]раскл1-3'!$E$9:$E$101)+SUMIF('[1]раскл1-3'!$B$9:$B$101,$A11,'[1]раскл1-3'!$E$9:$E$101)</f>
        <v>30</v>
      </c>
      <c r="C11" s="374">
        <f>SUMIF('[1]раскл1-3'!$A$104:$A$185,$A11,'[1]раскл1-3'!$E$104:$E$185)+SUMIF('[1]раскл1-3'!$B$104:$B$185,$A11,'[1]раскл1-3'!$E$104:$E$185)</f>
        <v>30</v>
      </c>
      <c r="D11" s="374">
        <f>SUMIF('[1]раскл1-3'!$A$191:$A$280,$A11,'[1]раскл1-3'!$E$191:$E$280)+SUMIF('[1]раскл1-3'!$B$191:$B$280,$A11,'[1]раскл1-3'!$E$191:$E$280)</f>
        <v>30</v>
      </c>
      <c r="E11" s="374">
        <f>SUMIF('[1]раскл1-3'!$A$287:$A$362,$A11,'[1]раскл1-3'!$E$287:$E$362)+SUMIF('[1]раскл1-3'!$B$287:$B$362,$A11,'[1]раскл1-3'!$E$287:$E$362)</f>
        <v>30</v>
      </c>
      <c r="F11" s="374">
        <f>SUMIF('[1]раскл1-3'!$A$368:$A$448,$A11,'[1]раскл1-3'!$E$368:$E$448)+SUMIF('[1]раскл1-3'!$B$368:$B$448,$A11,'[1]раскл1-3'!$E$368:$E$448)</f>
        <v>30</v>
      </c>
      <c r="G11" s="374">
        <f>SUMIF('[1]раскл1-3'!$A$457:$A$544,$A11,'[1]раскл1-3'!$E$457:$E$544)+SUMIF('[1]раскл1-3'!$B$457:$B$544,$A11,'[1]раскл1-3'!$E$457:$E$544)</f>
        <v>30</v>
      </c>
      <c r="H11" s="374">
        <f>SUMIF('[1]раскл1-3'!$A$550:$A$633,$A11,'[1]раскл1-3'!$E$550:$E$633)+SUMIF('[1]раскл1-3'!$B$550:$B$633,$A11,'[1]раскл1-3'!$E$550:$E$633)</f>
        <v>30</v>
      </c>
      <c r="I11" s="374">
        <f>SUMIF('[1]раскл1-3'!$A$639:$A$725,$A11,'[1]раскл1-3'!$E$639:$E$725)+SUMIF('[1]раскл1-3'!$B$639:$B$725,$A11,'[1]раскл1-3'!$E$639:$E$725)</f>
        <v>30</v>
      </c>
      <c r="J11" s="374">
        <f>SUMIF('[1]раскл1-3'!$A$728:$A$816,$A11,'[1]раскл1-3'!$E$728:$E$816)+SUMIF('[1]раскл1-3'!$B$728:$B$816,$A11,'[1]раскл1-3'!$E$728:$E$816)</f>
        <v>30</v>
      </c>
      <c r="K11" s="375">
        <f>SUMIF('[1]раскл1-3'!$A$821:$A$897,$A11,'[1]раскл1-3'!$E$821:$E$897)+SUMIF('[1]раскл1-3'!$B$821:$B$897,$A11,'[1]раскл1-3'!$E$821:$E$897)</f>
        <v>30</v>
      </c>
      <c r="L11" s="376">
        <f t="shared" si="0"/>
        <v>300</v>
      </c>
      <c r="M11" s="376">
        <f t="shared" si="1"/>
        <v>30</v>
      </c>
    </row>
    <row r="12" spans="1:13" ht="15.75" thickBot="1" x14ac:dyDescent="0.3">
      <c r="A12" s="373" t="s">
        <v>44</v>
      </c>
      <c r="B12" s="374">
        <f>SUMIF('[1]раскл1-3'!$A$9:$A$101,$A12,'[1]раскл1-3'!$E$9:$E$101)+SUMIF('[1]раскл1-3'!$B$9:$B$101,$A12,'[1]раскл1-3'!$E$9:$E$101)</f>
        <v>28.7</v>
      </c>
      <c r="C12" s="374">
        <f>SUMIF('[1]раскл1-3'!$A$104:$A$185,$A12,'[1]раскл1-3'!$E$104:$E$185)+SUMIF('[1]раскл1-3'!$B$104:$B$185,$A12,'[1]раскл1-3'!$E$104:$E$185)</f>
        <v>0</v>
      </c>
      <c r="D12" s="374">
        <f>SUMIF('[1]раскл1-3'!$A$191:$A$280,$A12,'[1]раскл1-3'!$E$191:$E$280)+SUMIF('[1]раскл1-3'!$B$191:$B$280,$A12,'[1]раскл1-3'!$E$191:$E$280)</f>
        <v>27.32</v>
      </c>
      <c r="E12" s="374">
        <f>SUMIF('[1]раскл1-3'!$A$287:$A$362,$A12,'[1]раскл1-3'!$E$287:$E$362)+SUMIF('[1]раскл1-3'!$B$287:$B$362,$A12,'[1]раскл1-3'!$E$287:$E$362)</f>
        <v>2.5</v>
      </c>
      <c r="F12" s="374">
        <f>SUMIF('[1]раскл1-3'!$A$368:$A$448,$A12,'[1]раскл1-3'!$E$368:$E$448)+SUMIF('[1]раскл1-3'!$B$368:$B$448,$A12,'[1]раскл1-3'!$E$368:$E$448)</f>
        <v>0.75</v>
      </c>
      <c r="G12" s="374">
        <f>SUMIF('[1]раскл1-3'!$A$457:$A$544,$A12,'[1]раскл1-3'!$E$457:$E$544)+SUMIF('[1]раскл1-3'!$B$457:$B$544,$A12,'[1]раскл1-3'!$E$457:$E$544)</f>
        <v>24</v>
      </c>
      <c r="H12" s="374">
        <f>SUMIF('[1]раскл1-3'!$A$550:$A$633,$A12,'[1]раскл1-3'!$E$550:$E$633)+SUMIF('[1]раскл1-3'!$B$550:$B$633,$A12,'[1]раскл1-3'!$E$550:$E$633)</f>
        <v>4.25</v>
      </c>
      <c r="I12" s="374">
        <f>SUMIF('[1]раскл1-3'!$A$639:$A$725,$A12,'[1]раскл1-3'!$E$639:$E$725)+SUMIF('[1]раскл1-3'!$B$639:$B$725,$A12,'[1]раскл1-3'!$E$639:$E$725)</f>
        <v>34</v>
      </c>
      <c r="J12" s="374">
        <f>SUMIF('[1]раскл1-3'!$A$728:$A$816,$A12,'[1]раскл1-3'!$E$728:$E$816)+SUMIF('[1]раскл1-3'!$B$728:$B$816,$A12,'[1]раскл1-3'!$E$728:$E$816)</f>
        <v>0.52</v>
      </c>
      <c r="K12" s="375">
        <f>SUMIF('[1]раскл1-3'!$A$821:$A$897,$A12,'[1]раскл1-3'!$E$821:$E$897)+SUMIF('[1]раскл1-3'!$B$821:$B$897,$A12,'[1]раскл1-3'!$E$821:$E$897)</f>
        <v>1.77</v>
      </c>
      <c r="L12" s="376">
        <f t="shared" si="0"/>
        <v>123.80999999999999</v>
      </c>
      <c r="M12" s="376">
        <f t="shared" si="1"/>
        <v>12.380999999999998</v>
      </c>
    </row>
    <row r="13" spans="1:13" ht="15.75" thickBot="1" x14ac:dyDescent="0.3">
      <c r="A13" s="373" t="s">
        <v>72</v>
      </c>
      <c r="B13" s="374">
        <f>SUMIF('[1]раскл1-3'!$A$9:$A$101,$A13,'[1]раскл1-3'!$E$9:$E$101)+SUMIF('[1]раскл1-3'!$B$9:$B$101,$A13,'[1]раскл1-3'!$E$9:$E$101)</f>
        <v>17.5</v>
      </c>
      <c r="C13" s="374">
        <f>SUMIF('[1]раскл1-3'!$A$104:$A$185,$A13,'[1]раскл1-3'!$E$104:$E$185)+SUMIF('[1]раскл1-3'!$B$104:$B$185,$A13,'[1]раскл1-3'!$E$104:$E$185)</f>
        <v>0</v>
      </c>
      <c r="D13" s="374">
        <f>SUMIF('[1]раскл1-3'!$A$191:$A$280,$A13,'[1]раскл1-3'!$E$191:$E$280)+SUMIF('[1]раскл1-3'!$B$191:$B$280,$A13,'[1]раскл1-3'!$E$191:$E$280)</f>
        <v>0</v>
      </c>
      <c r="E13" s="374">
        <f>SUMIF('[1]раскл1-3'!$A$287:$A$362,$A13,'[1]раскл1-3'!$E$287:$E$362)+SUMIF('[1]раскл1-3'!$B$287:$B$362,$A13,'[1]раскл1-3'!$E$287:$E$362)</f>
        <v>17.5</v>
      </c>
      <c r="F13" s="374">
        <f>SUMIF('[1]раскл1-3'!$A$368:$A$448,$A13,'[1]раскл1-3'!$E$368:$E$448)+SUMIF('[1]раскл1-3'!$B$368:$B$448,$A13,'[1]раскл1-3'!$E$368:$E$448)</f>
        <v>0</v>
      </c>
      <c r="G13" s="374">
        <f>SUMIF('[1]раскл1-3'!$A$457:$A$544,$A13,'[1]раскл1-3'!$E$457:$E$544)+SUMIF('[1]раскл1-3'!$B$457:$B$544,$A13,'[1]раскл1-3'!$E$457:$E$544)</f>
        <v>17.5</v>
      </c>
      <c r="H13" s="374">
        <f>SUMIF('[1]раскл1-3'!$A$550:$A$633,$A13,'[1]раскл1-3'!$E$550:$E$633)+SUMIF('[1]раскл1-3'!$B$550:$B$633,$A13,'[1]раскл1-3'!$E$550:$E$633)</f>
        <v>0</v>
      </c>
      <c r="I13" s="374">
        <f>SUMIF('[1]раскл1-3'!$A$639:$A$725,$A13,'[1]раскл1-3'!$E$639:$E$725)+SUMIF('[1]раскл1-3'!$B$639:$B$725,$A13,'[1]раскл1-3'!$E$639:$E$725)</f>
        <v>0</v>
      </c>
      <c r="J13" s="374">
        <f>SUMIF('[1]раскл1-3'!$A$728:$A$816,$A13,'[1]раскл1-3'!$E$728:$E$816)+SUMIF('[1]раскл1-3'!$B$728:$B$816,$A13,'[1]раскл1-3'!$E$728:$E$816)</f>
        <v>17.5</v>
      </c>
      <c r="K13" s="375">
        <f>SUMIF('[1]раскл1-3'!$A$821:$A$897,$A13,'[1]раскл1-3'!$E$821:$E$897)+SUMIF('[1]раскл1-3'!$B$821:$B$897,$A13,'[1]раскл1-3'!$E$821:$E$897)</f>
        <v>0</v>
      </c>
      <c r="L13" s="376">
        <f t="shared" si="0"/>
        <v>70</v>
      </c>
      <c r="M13" s="376">
        <f t="shared" si="1"/>
        <v>7</v>
      </c>
    </row>
    <row r="14" spans="1:13" ht="15.75" thickBot="1" x14ac:dyDescent="0.3">
      <c r="A14" s="373" t="s">
        <v>84</v>
      </c>
      <c r="B14" s="374">
        <f>SUMIF('[1]раскл1-3'!$A$9:$A$101,$A14,'[1]раскл1-3'!$E$9:$E$101)+SUMIF('[1]раскл1-3'!$B$9:$B$101,$A14,'[1]раскл1-3'!$E$9:$E$101)</f>
        <v>0</v>
      </c>
      <c r="C14" s="374">
        <f>SUMIF('[1]раскл1-3'!$A$104:$A$185,$A14,'[1]раскл1-3'!$E$104:$E$185)+SUMIF('[1]раскл1-3'!$B$104:$B$185,$A14,'[1]раскл1-3'!$E$104:$E$185)</f>
        <v>0</v>
      </c>
      <c r="D14" s="374">
        <f>SUMIF('[1]раскл1-3'!$A$191:$A$280,$A14,'[1]раскл1-3'!$E$191:$E$280)+SUMIF('[1]раскл1-3'!$B$191:$B$280,$A14,'[1]раскл1-3'!$E$191:$E$280)</f>
        <v>0</v>
      </c>
      <c r="E14" s="374">
        <f>SUMIF('[1]раскл1-3'!$A$287:$A$362,$A14,'[1]раскл1-3'!$E$287:$E$362)+SUMIF('[1]раскл1-3'!$B$287:$B$362,$A14,'[1]раскл1-3'!$E$287:$E$362)</f>
        <v>38.5</v>
      </c>
      <c r="F14" s="374">
        <f>SUMIF('[1]раскл1-3'!$A$368:$A$448,$A14,'[1]раскл1-3'!$E$368:$E$448)+SUMIF('[1]раскл1-3'!$B$368:$B$448,$A14,'[1]раскл1-3'!$E$368:$E$448)</f>
        <v>0</v>
      </c>
      <c r="G14" s="374">
        <f>SUMIF('[1]раскл1-3'!$A$457:$A$544,$A14,'[1]раскл1-3'!$E$457:$E$544)+SUMIF('[1]раскл1-3'!$B$457:$B$544,$A14,'[1]раскл1-3'!$E$457:$E$544)</f>
        <v>38.5</v>
      </c>
      <c r="H14" s="374">
        <f>SUMIF('[1]раскл1-3'!$A$550:$A$633,$A14,'[1]раскл1-3'!$E$550:$E$633)+SUMIF('[1]раскл1-3'!$B$550:$B$633,$A14,'[1]раскл1-3'!$E$550:$E$633)</f>
        <v>0</v>
      </c>
      <c r="I14" s="374">
        <f>SUMIF('[1]раскл1-3'!$A$639:$A$725,$A14,'[1]раскл1-3'!$E$639:$E$725)+SUMIF('[1]раскл1-3'!$B$639:$B$725,$A14,'[1]раскл1-3'!$E$639:$E$725)</f>
        <v>0</v>
      </c>
      <c r="J14" s="374">
        <f>SUMIF('[1]раскл1-3'!$A$728:$A$816,$A14,'[1]раскл1-3'!$E$728:$E$816)+SUMIF('[1]раскл1-3'!$B$728:$B$816,$A14,'[1]раскл1-3'!$E$728:$E$816)</f>
        <v>0</v>
      </c>
      <c r="K14" s="375">
        <f>SUMIF('[1]раскл1-3'!$A$821:$A$897,$A14,'[1]раскл1-3'!$E$821:$E$897)+SUMIF('[1]раскл1-3'!$B$821:$B$897,$A14,'[1]раскл1-3'!$E$821:$E$897)</f>
        <v>38.5</v>
      </c>
      <c r="L14" s="376">
        <f t="shared" si="0"/>
        <v>115.5</v>
      </c>
      <c r="M14" s="376">
        <f t="shared" si="1"/>
        <v>11.55</v>
      </c>
    </row>
    <row r="15" spans="1:13" ht="15.75" thickBot="1" x14ac:dyDescent="0.3">
      <c r="A15" s="373" t="s">
        <v>316</v>
      </c>
      <c r="B15" s="374">
        <f>SUMIF('[1]раскл1-3'!$A$9:$A$101,$A15,'[1]раскл1-3'!$E$9:$E$101)+SUMIF('[1]раскл1-3'!$B$9:$B$101,$A15,'[1]раскл1-3'!$E$9:$E$101)</f>
        <v>6</v>
      </c>
      <c r="C15" s="374">
        <f>SUMIF('[1]раскл1-3'!$A$104:$A$185,$A15,'[1]раскл1-3'!$E$104:$E$185)+SUMIF('[1]раскл1-3'!$B$104:$B$185,$A15,'[1]раскл1-3'!$E$104:$E$185)</f>
        <v>0</v>
      </c>
      <c r="D15" s="374">
        <f>SUMIF('[1]раскл1-3'!$A$191:$A$280,$A15,'[1]раскл1-3'!$E$191:$E$280)+SUMIF('[1]раскл1-3'!$B$191:$B$280,$A15,'[1]раскл1-3'!$E$191:$E$280)</f>
        <v>0</v>
      </c>
      <c r="E15" s="374">
        <f>SUMIF('[1]раскл1-3'!$A$287:$A$362,$A15,'[1]раскл1-3'!$E$287:$E$362)+SUMIF('[1]раскл1-3'!$B$287:$B$362,$A15,'[1]раскл1-3'!$E$287:$E$362)</f>
        <v>0</v>
      </c>
      <c r="F15" s="374">
        <f>SUMIF('[1]раскл1-3'!$A$368:$A$448,$A15,'[1]раскл1-3'!$E$368:$E$448)+SUMIF('[1]раскл1-3'!$B$368:$B$448,$A15,'[1]раскл1-3'!$E$368:$E$448)</f>
        <v>0</v>
      </c>
      <c r="G15" s="374">
        <f>SUMIF('[1]раскл1-3'!$A$457:$A$544,$A15,'[1]раскл1-3'!$E$457:$E$544)+SUMIF('[1]раскл1-3'!$B$457:$B$544,$A15,'[1]раскл1-3'!$E$457:$E$544)</f>
        <v>0</v>
      </c>
      <c r="H15" s="374">
        <f>SUMIF('[1]раскл1-3'!$A$550:$A$633,$A15,'[1]раскл1-3'!$E$550:$E$633)+SUMIF('[1]раскл1-3'!$B$550:$B$633,$A15,'[1]раскл1-3'!$E$550:$E$633)</f>
        <v>0</v>
      </c>
      <c r="I15" s="374">
        <f>SUMIF('[1]раскл1-3'!$A$639:$A$725,$A15,'[1]раскл1-3'!$E$639:$E$725)+SUMIF('[1]раскл1-3'!$B$639:$B$725,$A15,'[1]раскл1-3'!$E$639:$E$725)</f>
        <v>12</v>
      </c>
      <c r="J15" s="374">
        <f>SUMIF('[1]раскл1-3'!$A$728:$A$816,$A15,'[1]раскл1-3'!$E$728:$E$816)+SUMIF('[1]раскл1-3'!$B$728:$B$816,$A15,'[1]раскл1-3'!$E$728:$E$816)</f>
        <v>0</v>
      </c>
      <c r="K15" s="375">
        <f>SUMIF('[1]раскл1-3'!$A$821:$A$897,$A15,'[1]раскл1-3'!$E$821:$E$897)+SUMIF('[1]раскл1-3'!$B$821:$B$897,$A15,'[1]раскл1-3'!$E$821:$E$897)</f>
        <v>0</v>
      </c>
      <c r="L15" s="376">
        <f t="shared" si="0"/>
        <v>18</v>
      </c>
      <c r="M15" s="376">
        <f t="shared" si="1"/>
        <v>1.8</v>
      </c>
    </row>
    <row r="16" spans="1:13" ht="15.75" thickBot="1" x14ac:dyDescent="0.3">
      <c r="A16" s="373" t="s">
        <v>70</v>
      </c>
      <c r="B16" s="374">
        <f>SUMIF('[1]раскл1-3'!$A$9:$A$101,$A16,'[1]раскл1-3'!$E$9:$E$101)+SUMIF('[1]раскл1-3'!$B$9:$B$101,$A16,'[1]раскл1-3'!$E$9:$E$101)</f>
        <v>31.9</v>
      </c>
      <c r="C16" s="374">
        <f>SUMIF('[1]раскл1-3'!$A$104:$A$185,$A16,'[1]раскл1-3'!$E$104:$E$185)+SUMIF('[1]раскл1-3'!$B$104:$B$185,$A16,'[1]раскл1-3'!$E$104:$E$185)</f>
        <v>11</v>
      </c>
      <c r="D16" s="374">
        <f>SUMIF('[1]раскл1-3'!$A$191:$A$280,$A16,'[1]раскл1-3'!$E$191:$E$280)+SUMIF('[1]раскл1-3'!$B$191:$B$280,$A16,'[1]раскл1-3'!$E$191:$E$280)</f>
        <v>9</v>
      </c>
      <c r="E16" s="374">
        <f>SUMIF('[1]раскл1-3'!$A$287:$A$362,$A16,'[1]раскл1-3'!$E$287:$E$362)+SUMIF('[1]раскл1-3'!$B$287:$B$362,$A16,'[1]раскл1-3'!$E$287:$E$362)</f>
        <v>0</v>
      </c>
      <c r="F16" s="374">
        <f>SUMIF('[1]раскл1-3'!$A$368:$A$448,$A16,'[1]раскл1-3'!$E$368:$E$448)+SUMIF('[1]раскл1-3'!$B$368:$B$448,$A16,'[1]раскл1-3'!$E$368:$E$448)</f>
        <v>31.28</v>
      </c>
      <c r="G16" s="374">
        <f>SUMIF('[1]раскл1-3'!$A$457:$A$544,$A16,'[1]раскл1-3'!$E$457:$E$544)+SUMIF('[1]раскл1-3'!$B$457:$B$544,$A16,'[1]раскл1-3'!$E$457:$E$544)</f>
        <v>0</v>
      </c>
      <c r="H16" s="374">
        <f>SUMIF('[1]раскл1-3'!$A$550:$A$633,$A16,'[1]раскл1-3'!$E$550:$E$633)+SUMIF('[1]раскл1-3'!$B$550:$B$633,$A16,'[1]раскл1-3'!$E$550:$E$633)</f>
        <v>9.7799999999999994</v>
      </c>
      <c r="I16" s="374">
        <f>SUMIF('[1]раскл1-3'!$A$639:$A$725,$A16,'[1]раскл1-3'!$E$639:$E$725)+SUMIF('[1]раскл1-3'!$B$639:$B$725,$A16,'[1]раскл1-3'!$E$639:$E$725)</f>
        <v>27.7</v>
      </c>
      <c r="J16" s="374">
        <f>SUMIF('[1]раскл1-3'!$A$728:$A$816,$A16,'[1]раскл1-3'!$E$728:$E$816)+SUMIF('[1]раскл1-3'!$B$728:$B$816,$A16,'[1]раскл1-3'!$E$728:$E$816)</f>
        <v>19.07</v>
      </c>
      <c r="K16" s="375">
        <f>SUMIF('[1]раскл1-3'!$A$821:$A$897,$A16,'[1]раскл1-3'!$E$821:$E$897)+SUMIF('[1]раскл1-3'!$B$821:$B$897,$A16,'[1]раскл1-3'!$E$821:$E$897)</f>
        <v>0</v>
      </c>
      <c r="L16" s="376">
        <f t="shared" si="0"/>
        <v>139.73000000000002</v>
      </c>
      <c r="M16" s="376">
        <f t="shared" si="1"/>
        <v>13.973000000000003</v>
      </c>
    </row>
    <row r="17" spans="1:13" ht="15.75" thickBot="1" x14ac:dyDescent="0.3">
      <c r="A17" s="373" t="s">
        <v>140</v>
      </c>
      <c r="B17" s="374">
        <f>SUMIF('[1]раскл1-3'!$A$9:$A$101,$A17,'[1]раскл1-3'!$E$9:$E$101)+SUMIF('[1]раскл1-3'!$B$9:$B$101,$A17,'[1]раскл1-3'!$E$9:$E$101)</f>
        <v>0</v>
      </c>
      <c r="C17" s="374">
        <f>SUMIF('[1]раскл1-3'!$A$104:$A$185,$A17,'[1]раскл1-3'!$E$104:$E$185)+SUMIF('[1]раскл1-3'!$B$104:$B$185,$A17,'[1]раскл1-3'!$E$104:$E$185)</f>
        <v>0</v>
      </c>
      <c r="D17" s="374">
        <f>SUMIF('[1]раскл1-3'!$A$191:$A$280,$A17,'[1]раскл1-3'!$E$191:$E$280)+SUMIF('[1]раскл1-3'!$B$191:$B$280,$A17,'[1]раскл1-3'!$E$191:$E$280)</f>
        <v>0</v>
      </c>
      <c r="E17" s="374">
        <f>SUMIF('[1]раскл1-3'!$A$287:$A$362,$A17,'[1]раскл1-3'!$E$287:$E$362)+SUMIF('[1]раскл1-3'!$B$287:$B$362,$A17,'[1]раскл1-3'!$E$287:$E$362)</f>
        <v>0</v>
      </c>
      <c r="F17" s="374">
        <f>SUMIF('[1]раскл1-3'!$A$368:$A$448,$A17,'[1]раскл1-3'!$E$368:$E$448)+SUMIF('[1]раскл1-3'!$B$368:$B$448,$A17,'[1]раскл1-3'!$E$368:$E$448)</f>
        <v>0</v>
      </c>
      <c r="G17" s="374">
        <f>SUMIF('[1]раскл1-3'!$A$457:$A$544,$A17,'[1]раскл1-3'!$E$457:$E$544)+SUMIF('[1]раскл1-3'!$B$457:$B$544,$A17,'[1]раскл1-3'!$E$457:$E$544)</f>
        <v>0</v>
      </c>
      <c r="H17" s="374">
        <f>SUMIF('[1]раскл1-3'!$A$550:$A$633,$A17,'[1]раскл1-3'!$E$550:$E$633)+SUMIF('[1]раскл1-3'!$B$550:$B$633,$A17,'[1]раскл1-3'!$E$550:$E$633)</f>
        <v>0</v>
      </c>
      <c r="I17" s="374">
        <f>SUMIF('[1]раскл1-3'!$A$639:$A$725,$A17,'[1]раскл1-3'!$E$639:$E$725)+SUMIF('[1]раскл1-3'!$B$639:$B$725,$A17,'[1]раскл1-3'!$E$639:$E$725)</f>
        <v>0</v>
      </c>
      <c r="J17" s="374">
        <f>SUMIF('[1]раскл1-3'!$A$728:$A$816,$A17,'[1]раскл1-3'!$E$728:$E$816)+SUMIF('[1]раскл1-3'!$B$728:$B$816,$A17,'[1]раскл1-3'!$E$728:$E$816)</f>
        <v>0</v>
      </c>
      <c r="K17" s="375">
        <f>SUMIF('[1]раскл1-3'!$A$821:$A$897,$A17,'[1]раскл1-3'!$E$821:$E$897)+SUMIF('[1]раскл1-3'!$B$821:$B$897,$A17,'[1]раскл1-3'!$E$821:$E$897)</f>
        <v>0</v>
      </c>
      <c r="L17" s="376">
        <f t="shared" si="0"/>
        <v>0</v>
      </c>
      <c r="M17" s="376">
        <f t="shared" si="1"/>
        <v>0</v>
      </c>
    </row>
    <row r="18" spans="1:13" ht="15.75" thickBot="1" x14ac:dyDescent="0.3">
      <c r="A18" s="373" t="s">
        <v>97</v>
      </c>
      <c r="B18" s="374">
        <f>SUMIF('[1]раскл1-3'!$A$9:$A$101,$A18,'[1]раскл1-3'!$E$9:$E$101)+SUMIF('[1]раскл1-3'!$B$9:$B$101,$A18,'[1]раскл1-3'!$E$9:$E$101)</f>
        <v>17</v>
      </c>
      <c r="C18" s="374">
        <f>SUMIF('[1]раскл1-3'!$A$104:$A$185,$A18,'[1]раскл1-3'!$E$104:$E$185)+SUMIF('[1]раскл1-3'!$B$104:$B$185,$A18,'[1]раскл1-3'!$E$104:$E$185)</f>
        <v>8.85</v>
      </c>
      <c r="D18" s="374">
        <f>SUMIF('[1]раскл1-3'!$A$191:$A$280,$A18,'[1]раскл1-3'!$E$191:$E$280)+SUMIF('[1]раскл1-3'!$B$191:$B$280,$A18,'[1]раскл1-3'!$E$191:$E$280)</f>
        <v>0</v>
      </c>
      <c r="E18" s="374">
        <f>SUMIF('[1]раскл1-3'!$A$287:$A$362,$A18,'[1]раскл1-3'!$E$287:$E$362)+SUMIF('[1]раскл1-3'!$B$287:$B$362,$A18,'[1]раскл1-3'!$E$287:$E$362)</f>
        <v>0</v>
      </c>
      <c r="F18" s="374">
        <f>SUMIF('[1]раскл1-3'!$A$368:$A$448,$A18,'[1]раскл1-3'!$E$368:$E$448)+SUMIF('[1]раскл1-3'!$B$368:$B$448,$A18,'[1]раскл1-3'!$E$368:$E$448)</f>
        <v>0</v>
      </c>
      <c r="G18" s="374">
        <f>SUMIF('[1]раскл1-3'!$A$457:$A$544,$A18,'[1]раскл1-3'!$E$457:$E$544)+SUMIF('[1]раскл1-3'!$B$457:$B$544,$A18,'[1]раскл1-3'!$E$457:$E$544)</f>
        <v>0</v>
      </c>
      <c r="H18" s="374">
        <f>SUMIF('[1]раскл1-3'!$A$550:$A$633,$A18,'[1]раскл1-3'!$E$550:$E$633)+SUMIF('[1]раскл1-3'!$B$550:$B$633,$A18,'[1]раскл1-3'!$E$550:$E$633)</f>
        <v>0</v>
      </c>
      <c r="I18" s="374">
        <f>SUMIF('[1]раскл1-3'!$A$639:$A$725,$A18,'[1]раскл1-3'!$E$639:$E$725)+SUMIF('[1]раскл1-3'!$B$639:$B$725,$A18,'[1]раскл1-3'!$E$639:$E$725)</f>
        <v>0</v>
      </c>
      <c r="J18" s="374">
        <f>SUMIF('[1]раскл1-3'!$A$728:$A$816,$A18,'[1]раскл1-3'!$E$728:$E$816)+SUMIF('[1]раскл1-3'!$B$728:$B$816,$A18,'[1]раскл1-3'!$E$728:$E$816)</f>
        <v>0</v>
      </c>
      <c r="K18" s="375">
        <f>SUMIF('[1]раскл1-3'!$A$821:$A$897,$A18,'[1]раскл1-3'!$E$821:$E$897)+SUMIF('[1]раскл1-3'!$B$821:$B$897,$A18,'[1]раскл1-3'!$E$821:$E$897)</f>
        <v>0</v>
      </c>
      <c r="L18" s="376">
        <f t="shared" si="0"/>
        <v>25.85</v>
      </c>
      <c r="M18" s="376">
        <f t="shared" si="1"/>
        <v>2.585</v>
      </c>
    </row>
    <row r="19" spans="1:13" ht="15.75" thickBot="1" x14ac:dyDescent="0.3">
      <c r="A19" s="373" t="s">
        <v>104</v>
      </c>
      <c r="B19" s="374">
        <f>SUMIF('[1]раскл1-3'!$A$9:$A$101,$A19,'[1]раскл1-3'!$E$9:$E$101)+SUMIF('[1]раскл1-3'!$B$9:$B$101,$A19,'[1]раскл1-3'!$E$9:$E$101)</f>
        <v>0</v>
      </c>
      <c r="C19" s="374">
        <f>SUMIF('[1]раскл1-3'!$A$104:$A$185,$A19,'[1]раскл1-3'!$E$104:$E$185)+SUMIF('[1]раскл1-3'!$B$104:$B$185,$A19,'[1]раскл1-3'!$E$104:$E$185)</f>
        <v>0</v>
      </c>
      <c r="D19" s="374">
        <f>SUMIF('[1]раскл1-3'!$A$191:$A$280,$A19,'[1]раскл1-3'!$E$191:$E$280)+SUMIF('[1]раскл1-3'!$B$191:$B$280,$A19,'[1]раскл1-3'!$E$191:$E$280)</f>
        <v>0</v>
      </c>
      <c r="E19" s="374">
        <f>SUMIF('[1]раскл1-3'!$A$287:$A$362,$A19,'[1]раскл1-3'!$E$287:$E$362)+SUMIF('[1]раскл1-3'!$B$287:$B$362,$A19,'[1]раскл1-3'!$E$287:$E$362)</f>
        <v>0</v>
      </c>
      <c r="F19" s="374">
        <f>SUMIF('[1]раскл1-3'!$A$368:$A$448,$A19,'[1]раскл1-3'!$E$368:$E$448)+SUMIF('[1]раскл1-3'!$B$368:$B$448,$A19,'[1]раскл1-3'!$E$368:$E$448)</f>
        <v>0</v>
      </c>
      <c r="G19" s="374">
        <f>SUMIF('[1]раскл1-3'!$A$457:$A$544,$A19,'[1]раскл1-3'!$E$457:$E$544)+SUMIF('[1]раскл1-3'!$B$457:$B$544,$A19,'[1]раскл1-3'!$E$457:$E$544)</f>
        <v>0</v>
      </c>
      <c r="H19" s="374">
        <f>SUMIF('[1]раскл1-3'!$A$550:$A$633,$A19,'[1]раскл1-3'!$E$550:$E$633)+SUMIF('[1]раскл1-3'!$B$550:$B$633,$A19,'[1]раскл1-3'!$E$550:$E$633)</f>
        <v>15</v>
      </c>
      <c r="I19" s="374">
        <f>SUMIF('[1]раскл1-3'!$A$639:$A$725,$A19,'[1]раскл1-3'!$E$639:$E$725)+SUMIF('[1]раскл1-3'!$B$639:$B$725,$A19,'[1]раскл1-3'!$E$639:$E$725)</f>
        <v>0</v>
      </c>
      <c r="J19" s="374">
        <f>SUMIF('[1]раскл1-3'!$A$728:$A$816,$A19,'[1]раскл1-3'!$E$728:$E$816)+SUMIF('[1]раскл1-3'!$B$728:$B$816,$A19,'[1]раскл1-3'!$E$728:$E$816)</f>
        <v>0</v>
      </c>
      <c r="K19" s="375">
        <f>SUMIF('[1]раскл1-3'!$A$821:$A$897,$A19,'[1]раскл1-3'!$E$821:$E$897)+SUMIF('[1]раскл1-3'!$B$821:$B$897,$A19,'[1]раскл1-3'!$E$821:$E$897)</f>
        <v>0</v>
      </c>
      <c r="L19" s="376">
        <f t="shared" si="0"/>
        <v>15</v>
      </c>
      <c r="M19" s="376">
        <f t="shared" si="1"/>
        <v>1.5</v>
      </c>
    </row>
    <row r="20" spans="1:13" ht="15.75" thickBot="1" x14ac:dyDescent="0.3">
      <c r="A20" s="373" t="s">
        <v>102</v>
      </c>
      <c r="B20" s="374">
        <f>SUMIF('[1]раскл1-3'!$A$9:$A$101,$A20,'[1]раскл1-3'!$E$9:$E$101)+SUMIF('[1]раскл1-3'!$B$9:$B$101,$A20,'[1]раскл1-3'!$E$9:$E$101)</f>
        <v>0</v>
      </c>
      <c r="C20" s="374">
        <f>SUMIF('[1]раскл1-3'!$A$104:$A$185,$A20,'[1]раскл1-3'!$E$104:$E$185)+SUMIF('[1]раскл1-3'!$B$104:$B$185,$A20,'[1]раскл1-3'!$E$104:$E$185)</f>
        <v>8</v>
      </c>
      <c r="D20" s="374">
        <f>SUMIF('[1]раскл1-3'!$A$191:$A$280,$A20,'[1]раскл1-3'!$E$191:$E$280)+SUMIF('[1]раскл1-3'!$B$191:$B$280,$A20,'[1]раскл1-3'!$E$191:$E$280)</f>
        <v>0</v>
      </c>
      <c r="E20" s="374">
        <f>SUMIF('[1]раскл1-3'!$A$287:$A$362,$A20,'[1]раскл1-3'!$E$287:$E$362)+SUMIF('[1]раскл1-3'!$B$287:$B$362,$A20,'[1]раскл1-3'!$E$287:$E$362)</f>
        <v>23</v>
      </c>
      <c r="F20" s="374">
        <f>SUMIF('[1]раскл1-3'!$A$368:$A$448,$A20,'[1]раскл1-3'!$E$368:$E$448)+SUMIF('[1]раскл1-3'!$B$368:$B$448,$A20,'[1]раскл1-3'!$E$368:$E$448)</f>
        <v>0</v>
      </c>
      <c r="G20" s="374">
        <f>SUMIF('[1]раскл1-3'!$A$457:$A$544,$A20,'[1]раскл1-3'!$E$457:$E$544)+SUMIF('[1]раскл1-3'!$B$457:$B$544,$A20,'[1]раскл1-3'!$E$457:$E$544)</f>
        <v>0</v>
      </c>
      <c r="H20" s="374">
        <f>SUMIF('[1]раскл1-3'!$A$550:$A$633,$A20,'[1]раскл1-3'!$E$550:$E$633)+SUMIF('[1]раскл1-3'!$B$550:$B$633,$A20,'[1]раскл1-3'!$E$550:$E$633)</f>
        <v>0</v>
      </c>
      <c r="I20" s="374">
        <f>SUMIF('[1]раскл1-3'!$A$639:$A$725,$A20,'[1]раскл1-3'!$E$639:$E$725)+SUMIF('[1]раскл1-3'!$B$639:$B$725,$A20,'[1]раскл1-3'!$E$639:$E$725)</f>
        <v>0</v>
      </c>
      <c r="J20" s="374">
        <f>SUMIF('[1]раскл1-3'!$A$728:$A$816,$A20,'[1]раскл1-3'!$E$728:$E$816)+SUMIF('[1]раскл1-3'!$B$728:$B$816,$A20,'[1]раскл1-3'!$E$728:$E$816)</f>
        <v>0</v>
      </c>
      <c r="K20" s="375">
        <f>SUMIF('[1]раскл1-3'!$A$821:$A$897,$A20,'[1]раскл1-3'!$E$821:$E$897)+SUMIF('[1]раскл1-3'!$B$821:$B$897,$A20,'[1]раскл1-3'!$E$821:$E$897)</f>
        <v>23</v>
      </c>
      <c r="L20" s="376">
        <f t="shared" si="0"/>
        <v>54</v>
      </c>
      <c r="M20" s="376">
        <f t="shared" si="1"/>
        <v>5.4</v>
      </c>
    </row>
    <row r="21" spans="1:13" ht="15.75" thickBot="1" x14ac:dyDescent="0.3">
      <c r="A21" s="373" t="s">
        <v>64</v>
      </c>
      <c r="B21" s="374">
        <f>SUMIF('[1]раскл1-3'!$A$9:$A$101,$A21,'[1]раскл1-3'!$E$9:$E$101)+SUMIF('[1]раскл1-3'!$B$9:$B$101,$A21,'[1]раскл1-3'!$E$9:$E$101)</f>
        <v>0</v>
      </c>
      <c r="C21" s="374">
        <f>SUMIF('[1]раскл1-3'!$A$104:$A$185,$A21,'[1]раскл1-3'!$E$104:$E$185)+SUMIF('[1]раскл1-3'!$B$104:$B$185,$A21,'[1]раскл1-3'!$E$104:$E$185)</f>
        <v>0</v>
      </c>
      <c r="D21" s="374">
        <f>SUMIF('[1]раскл1-3'!$A$191:$A$280,$A21,'[1]раскл1-3'!$E$191:$E$280)+SUMIF('[1]раскл1-3'!$B$191:$B$280,$A21,'[1]раскл1-3'!$E$191:$E$280)</f>
        <v>0</v>
      </c>
      <c r="E21" s="374">
        <f>SUMIF('[1]раскл1-3'!$A$287:$A$362,$A21,'[1]раскл1-3'!$E$287:$E$362)+SUMIF('[1]раскл1-3'!$B$287:$B$362,$A21,'[1]раскл1-3'!$E$287:$E$362)</f>
        <v>0</v>
      </c>
      <c r="F21" s="374">
        <f>SUMIF('[1]раскл1-3'!$A$368:$A$448,$A21,'[1]раскл1-3'!$E$368:$E$448)+SUMIF('[1]раскл1-3'!$B$368:$B$448,$A21,'[1]раскл1-3'!$E$368:$E$448)</f>
        <v>0</v>
      </c>
      <c r="G21" s="374">
        <f>SUMIF('[1]раскл1-3'!$A$457:$A$544,$A21,'[1]раскл1-3'!$E$457:$E$544)+SUMIF('[1]раскл1-3'!$B$457:$B$544,$A21,'[1]раскл1-3'!$E$457:$E$544)</f>
        <v>0</v>
      </c>
      <c r="H21" s="374">
        <f>SUMIF('[1]раскл1-3'!$A$550:$A$633,$A21,'[1]раскл1-3'!$E$550:$E$633)+SUMIF('[1]раскл1-3'!$B$550:$B$633,$A21,'[1]раскл1-3'!$E$550:$E$633)</f>
        <v>19</v>
      </c>
      <c r="I21" s="374">
        <f>SUMIF('[1]раскл1-3'!$A$639:$A$725,$A21,'[1]раскл1-3'!$E$639:$E$725)+SUMIF('[1]раскл1-3'!$B$639:$B$725,$A21,'[1]раскл1-3'!$E$639:$E$725)</f>
        <v>0</v>
      </c>
      <c r="J21" s="374">
        <f>SUMIF('[1]раскл1-3'!$A$728:$A$816,$A21,'[1]раскл1-3'!$E$728:$E$816)+SUMIF('[1]раскл1-3'!$B$728:$B$816,$A21,'[1]раскл1-3'!$E$728:$E$816)</f>
        <v>0</v>
      </c>
      <c r="K21" s="375">
        <f>SUMIF('[1]раскл1-3'!$A$821:$A$897,$A21,'[1]раскл1-3'!$E$821:$E$897)+SUMIF('[1]раскл1-3'!$B$821:$B$897,$A21,'[1]раскл1-3'!$E$821:$E$897)</f>
        <v>0</v>
      </c>
      <c r="L21" s="376">
        <f t="shared" si="0"/>
        <v>19</v>
      </c>
      <c r="M21" s="376">
        <f t="shared" si="1"/>
        <v>1.9</v>
      </c>
    </row>
    <row r="22" spans="1:13" ht="15.75" thickBot="1" x14ac:dyDescent="0.3">
      <c r="A22" s="373" t="s">
        <v>15</v>
      </c>
      <c r="B22" s="374">
        <f>SUMIF('[1]раскл1-3'!$A$9:$A$101,$A22,'[1]раскл1-3'!$E$9:$E$101)+SUMIF('[1]раскл1-3'!$B$9:$B$101,$A22,'[1]раскл1-3'!$E$9:$E$101)</f>
        <v>0</v>
      </c>
      <c r="C22" s="374">
        <f>SUMIF('[1]раскл1-3'!$A$104:$A$185,$A22,'[1]раскл1-3'!$E$104:$E$185)+SUMIF('[1]раскл1-3'!$B$104:$B$185,$A22,'[1]раскл1-3'!$E$104:$E$185)</f>
        <v>0</v>
      </c>
      <c r="D22" s="374">
        <f>SUMIF('[1]раскл1-3'!$A$191:$A$280,$A22,'[1]раскл1-3'!$E$191:$E$280)+SUMIF('[1]раскл1-3'!$B$191:$B$280,$A22,'[1]раскл1-3'!$E$191:$E$280)</f>
        <v>0</v>
      </c>
      <c r="E22" s="374">
        <f>SUMIF('[1]раскл1-3'!$A$287:$A$362,$A22,'[1]раскл1-3'!$E$287:$E$362)+SUMIF('[1]раскл1-3'!$B$287:$B$362,$A22,'[1]раскл1-3'!$E$287:$E$362)</f>
        <v>0</v>
      </c>
      <c r="F22" s="374">
        <f>SUMIF('[1]раскл1-3'!$A$368:$A$448,$A22,'[1]раскл1-3'!$E$368:$E$448)+SUMIF('[1]раскл1-3'!$B$368:$B$448,$A22,'[1]раскл1-3'!$E$368:$E$448)</f>
        <v>19</v>
      </c>
      <c r="G22" s="374">
        <f>SUMIF('[1]раскл1-3'!$A$457:$A$544,$A22,'[1]раскл1-3'!$E$457:$E$544)+SUMIF('[1]раскл1-3'!$B$457:$B$544,$A22,'[1]раскл1-3'!$E$457:$E$544)</f>
        <v>0</v>
      </c>
      <c r="H22" s="374">
        <f>SUMIF('[1]раскл1-3'!$A$550:$A$633,$A22,'[1]раскл1-3'!$E$550:$E$633)+SUMIF('[1]раскл1-3'!$B$550:$B$633,$A22,'[1]раскл1-3'!$E$550:$E$633)</f>
        <v>0</v>
      </c>
      <c r="I22" s="374">
        <f>SUMIF('[1]раскл1-3'!$A$639:$A$725,$A22,'[1]раскл1-3'!$E$639:$E$725)+SUMIF('[1]раскл1-3'!$B$639:$B$725,$A22,'[1]раскл1-3'!$E$639:$E$725)</f>
        <v>0</v>
      </c>
      <c r="J22" s="374">
        <f>SUMIF('[1]раскл1-3'!$A$728:$A$816,$A22,'[1]раскл1-3'!$E$728:$E$816)+SUMIF('[1]раскл1-3'!$B$728:$B$816,$A22,'[1]раскл1-3'!$E$728:$E$816)</f>
        <v>19</v>
      </c>
      <c r="K22" s="375">
        <f>SUMIF('[1]раскл1-3'!$A$821:$A$897,$A22,'[1]раскл1-3'!$E$821:$E$897)+SUMIF('[1]раскл1-3'!$B$821:$B$897,$A22,'[1]раскл1-3'!$E$821:$E$897)</f>
        <v>0</v>
      </c>
      <c r="L22" s="376">
        <f t="shared" si="0"/>
        <v>38</v>
      </c>
      <c r="M22" s="376">
        <f t="shared" si="1"/>
        <v>3.8</v>
      </c>
    </row>
    <row r="23" spans="1:13" ht="15.75" thickBot="1" x14ac:dyDescent="0.3">
      <c r="A23" s="373" t="s">
        <v>32</v>
      </c>
      <c r="B23" s="374">
        <f>SUMIF('[1]раскл1-3'!$A$9:$A$101,$A23,'[1]раскл1-3'!$E$9:$E$101)+SUMIF('[1]раскл1-3'!$B$9:$B$101,$A23,'[1]раскл1-3'!$E$9:$E$101)</f>
        <v>0</v>
      </c>
      <c r="C23" s="374">
        <f>SUMIF('[1]раскл1-3'!$A$104:$A$185,$A23,'[1]раскл1-3'!$E$104:$E$185)+SUMIF('[1]раскл1-3'!$B$104:$B$185,$A23,'[1]раскл1-3'!$E$104:$E$185)</f>
        <v>0</v>
      </c>
      <c r="D23" s="374">
        <f>SUMIF('[1]раскл1-3'!$A$191:$A$280,$A23,'[1]раскл1-3'!$E$191:$E$280)+SUMIF('[1]раскл1-3'!$B$191:$B$280,$A23,'[1]раскл1-3'!$E$191:$E$280)</f>
        <v>0</v>
      </c>
      <c r="E23" s="374">
        <f>SUMIF('[1]раскл1-3'!$A$287:$A$362,$A23,'[1]раскл1-3'!$E$287:$E$362)+SUMIF('[1]раскл1-3'!$B$287:$B$362,$A23,'[1]раскл1-3'!$E$287:$E$362)</f>
        <v>0</v>
      </c>
      <c r="F23" s="374">
        <f>SUMIF('[1]раскл1-3'!$A$368:$A$448,$A23,'[1]раскл1-3'!$E$368:$E$448)+SUMIF('[1]раскл1-3'!$B$368:$B$448,$A23,'[1]раскл1-3'!$E$368:$E$448)</f>
        <v>0</v>
      </c>
      <c r="G23" s="374">
        <f>SUMIF('[1]раскл1-3'!$A$457:$A$544,$A23,'[1]раскл1-3'!$E$457:$E$544)+SUMIF('[1]раскл1-3'!$B$457:$B$544,$A23,'[1]раскл1-3'!$E$457:$E$544)</f>
        <v>6</v>
      </c>
      <c r="H23" s="374">
        <f>SUMIF('[1]раскл1-3'!$A$550:$A$633,$A23,'[1]раскл1-3'!$E$550:$E$633)+SUMIF('[1]раскл1-3'!$B$550:$B$633,$A23,'[1]раскл1-3'!$E$550:$E$633)</f>
        <v>0</v>
      </c>
      <c r="I23" s="374">
        <f>SUMIF('[1]раскл1-3'!$A$639:$A$725,$A23,'[1]раскл1-3'!$E$639:$E$725)+SUMIF('[1]раскл1-3'!$B$639:$B$725,$A23,'[1]раскл1-3'!$E$639:$E$725)</f>
        <v>0</v>
      </c>
      <c r="J23" s="374">
        <f>SUMIF('[1]раскл1-3'!$A$728:$A$816,$A23,'[1]раскл1-3'!$E$728:$E$816)+SUMIF('[1]раскл1-3'!$B$728:$B$816,$A23,'[1]раскл1-3'!$E$728:$E$816)</f>
        <v>0</v>
      </c>
      <c r="K23" s="375">
        <f>SUMIF('[1]раскл1-3'!$A$821:$A$897,$A23,'[1]раскл1-3'!$E$821:$E$897)+SUMIF('[1]раскл1-3'!$B$821:$B$897,$A23,'[1]раскл1-3'!$E$821:$E$897)</f>
        <v>0</v>
      </c>
      <c r="L23" s="376">
        <f t="shared" si="0"/>
        <v>6</v>
      </c>
      <c r="M23" s="376">
        <f t="shared" si="1"/>
        <v>0.6</v>
      </c>
    </row>
    <row r="24" spans="1:13" ht="15.75" thickBot="1" x14ac:dyDescent="0.3">
      <c r="A24" s="373" t="s">
        <v>141</v>
      </c>
      <c r="B24" s="374">
        <f>SUMIF('[1]раскл1-3'!$A$9:$A$101,$A24,'[1]раскл1-3'!$E$9:$E$101)+SUMIF('[1]раскл1-3'!$B$9:$B$101,$A24,'[1]раскл1-3'!$E$9:$E$101)</f>
        <v>0</v>
      </c>
      <c r="C24" s="374">
        <f>SUMIF('[1]раскл1-3'!$A$104:$A$185,$A24,'[1]раскл1-3'!$E$104:$E$185)+SUMIF('[1]раскл1-3'!$B$104:$B$185,$A24,'[1]раскл1-3'!$E$104:$E$185)</f>
        <v>0</v>
      </c>
      <c r="D24" s="374">
        <f>SUMIF('[1]раскл1-3'!$A$191:$A$280,$A24,'[1]раскл1-3'!$E$191:$E$280)+SUMIF('[1]раскл1-3'!$B$191:$B$280,$A24,'[1]раскл1-3'!$E$191:$E$280)</f>
        <v>19</v>
      </c>
      <c r="E24" s="374">
        <f>SUMIF('[1]раскл1-3'!$A$287:$A$362,$A24,'[1]раскл1-3'!$E$287:$E$362)+SUMIF('[1]раскл1-3'!$B$287:$B$362,$A24,'[1]раскл1-3'!$E$287:$E$362)</f>
        <v>0</v>
      </c>
      <c r="F24" s="374">
        <f>SUMIF('[1]раскл1-3'!$A$368:$A$448,$A24,'[1]раскл1-3'!$E$368:$E$448)+SUMIF('[1]раскл1-3'!$B$368:$B$448,$A24,'[1]раскл1-3'!$E$368:$E$448)</f>
        <v>0</v>
      </c>
      <c r="G24" s="374">
        <f>SUMIF('[1]раскл1-3'!$A$457:$A$544,$A24,'[1]раскл1-3'!$E$457:$E$544)+SUMIF('[1]раскл1-3'!$B$457:$B$544,$A24,'[1]раскл1-3'!$E$457:$E$544)</f>
        <v>19</v>
      </c>
      <c r="H24" s="374">
        <f>SUMIF('[1]раскл1-3'!$A$550:$A$633,$A24,'[1]раскл1-3'!$E$550:$E$633)+SUMIF('[1]раскл1-3'!$B$550:$B$633,$A24,'[1]раскл1-3'!$E$550:$E$633)</f>
        <v>0</v>
      </c>
      <c r="I24" s="374">
        <f>SUMIF('[1]раскл1-3'!$A$639:$A$725,$A24,'[1]раскл1-3'!$E$639:$E$725)+SUMIF('[1]раскл1-3'!$B$639:$B$725,$A24,'[1]раскл1-3'!$E$639:$E$725)</f>
        <v>0</v>
      </c>
      <c r="J24" s="374">
        <f>SUMIF('[1]раскл1-3'!$A$728:$A$816,$A24,'[1]раскл1-3'!$E$728:$E$816)+SUMIF('[1]раскл1-3'!$B$728:$B$816,$A24,'[1]раскл1-3'!$E$728:$E$816)</f>
        <v>0</v>
      </c>
      <c r="K24" s="375">
        <f>SUMIF('[1]раскл1-3'!$A$821:$A$897,$A24,'[1]раскл1-3'!$E$821:$E$897)+SUMIF('[1]раскл1-3'!$B$821:$B$897,$A24,'[1]раскл1-3'!$E$821:$E$897)</f>
        <v>0</v>
      </c>
      <c r="L24" s="376">
        <f t="shared" si="0"/>
        <v>38</v>
      </c>
      <c r="M24" s="376">
        <f t="shared" si="1"/>
        <v>3.8</v>
      </c>
    </row>
    <row r="25" spans="1:13" ht="15.75" thickBot="1" x14ac:dyDescent="0.3">
      <c r="A25" s="373" t="s">
        <v>142</v>
      </c>
      <c r="B25" s="374">
        <f>SUMIF('[1]раскл1-3'!$A$9:$A$101,$A25,'[1]раскл1-3'!$E$9:$E$101)+SUMIF('[1]раскл1-3'!$B$9:$B$101,$A25,'[1]раскл1-3'!$E$9:$E$101)</f>
        <v>0</v>
      </c>
      <c r="C25" s="374">
        <f>SUMIF('[1]раскл1-3'!$A$104:$A$185,$A25,'[1]раскл1-3'!$E$104:$E$185)+SUMIF('[1]раскл1-3'!$B$104:$B$185,$A25,'[1]раскл1-3'!$E$104:$E$185)</f>
        <v>0</v>
      </c>
      <c r="D25" s="374">
        <f>SUMIF('[1]раскл1-3'!$A$191:$A$280,$A25,'[1]раскл1-3'!$E$191:$E$280)+SUMIF('[1]раскл1-3'!$B$191:$B$280,$A25,'[1]раскл1-3'!$E$191:$E$280)</f>
        <v>0</v>
      </c>
      <c r="E25" s="374">
        <f>SUMIF('[1]раскл1-3'!$A$287:$A$362,$A25,'[1]раскл1-3'!$E$287:$E$362)+SUMIF('[1]раскл1-3'!$B$287:$B$362,$A25,'[1]раскл1-3'!$E$287:$E$362)</f>
        <v>0</v>
      </c>
      <c r="F25" s="374">
        <f>SUMIF('[1]раскл1-3'!$A$368:$A$448,$A25,'[1]раскл1-3'!$E$368:$E$448)+SUMIF('[1]раскл1-3'!$B$368:$B$448,$A25,'[1]раскл1-3'!$E$368:$E$448)</f>
        <v>0</v>
      </c>
      <c r="G25" s="374">
        <f>SUMIF('[1]раскл1-3'!$A$457:$A$544,$A25,'[1]раскл1-3'!$E$457:$E$544)+SUMIF('[1]раскл1-3'!$B$457:$B$544,$A25,'[1]раскл1-3'!$E$457:$E$544)</f>
        <v>0</v>
      </c>
      <c r="H25" s="374">
        <f>SUMIF('[1]раскл1-3'!$A$550:$A$633,$A25,'[1]раскл1-3'!$E$550:$E$633)+SUMIF('[1]раскл1-3'!$B$550:$B$633,$A25,'[1]раскл1-3'!$E$550:$E$633)</f>
        <v>0</v>
      </c>
      <c r="I25" s="374">
        <f>SUMIF('[1]раскл1-3'!$A$639:$A$725,$A25,'[1]раскл1-3'!$E$639:$E$725)+SUMIF('[1]раскл1-3'!$B$639:$B$725,$A25,'[1]раскл1-3'!$E$639:$E$725)</f>
        <v>0</v>
      </c>
      <c r="J25" s="374">
        <f>SUMIF('[1]раскл1-3'!$A$728:$A$816,$A25,'[1]раскл1-3'!$E$728:$E$816)+SUMIF('[1]раскл1-3'!$B$728:$B$816,$A25,'[1]раскл1-3'!$E$728:$E$816)</f>
        <v>0</v>
      </c>
      <c r="K25" s="375">
        <f>SUMIF('[1]раскл1-3'!$A$821:$A$897,$A25,'[1]раскл1-3'!$E$821:$E$897)+SUMIF('[1]раскл1-3'!$B$821:$B$897,$A25,'[1]раскл1-3'!$E$821:$E$897)</f>
        <v>0</v>
      </c>
      <c r="L25" s="376">
        <f t="shared" si="0"/>
        <v>0</v>
      </c>
      <c r="M25" s="376">
        <f t="shared" si="1"/>
        <v>0</v>
      </c>
    </row>
    <row r="26" spans="1:13" ht="15.75" thickBot="1" x14ac:dyDescent="0.3">
      <c r="A26" s="373" t="s">
        <v>124</v>
      </c>
      <c r="B26" s="374">
        <f>SUMIF('[1]раскл1-3'!$A$9:$A$101,$A26,'[1]раскл1-3'!$E$9:$E$101)+SUMIF('[1]раскл1-3'!$B$9:$B$101,$A26,'[1]раскл1-3'!$E$9:$E$101)</f>
        <v>0</v>
      </c>
      <c r="C26" s="374">
        <f>SUMIF('[1]раскл1-3'!$A$104:$A$185,$A26,'[1]раскл1-3'!$E$104:$E$185)+SUMIF('[1]раскл1-3'!$B$104:$B$185,$A26,'[1]раскл1-3'!$E$104:$E$185)</f>
        <v>0</v>
      </c>
      <c r="D26" s="374">
        <f>SUMIF('[1]раскл1-3'!$A$191:$A$280,$A26,'[1]раскл1-3'!$E$191:$E$280)+SUMIF('[1]раскл1-3'!$B$191:$B$280,$A26,'[1]раскл1-3'!$E$191:$E$280)</f>
        <v>0</v>
      </c>
      <c r="E26" s="374">
        <f>SUMIF('[1]раскл1-3'!$A$287:$A$362,$A26,'[1]раскл1-3'!$E$287:$E$362)+SUMIF('[1]раскл1-3'!$B$287:$B$362,$A26,'[1]раскл1-3'!$E$287:$E$362)</f>
        <v>0</v>
      </c>
      <c r="F26" s="374">
        <f>SUMIF('[1]раскл1-3'!$A$368:$A$448,$A26,'[1]раскл1-3'!$E$368:$E$448)+SUMIF('[1]раскл1-3'!$B$368:$B$448,$A26,'[1]раскл1-3'!$E$368:$E$448)</f>
        <v>0</v>
      </c>
      <c r="G26" s="374">
        <f>SUMIF('[1]раскл1-3'!$A$457:$A$544,$A26,'[1]раскл1-3'!$E$457:$E$544)+SUMIF('[1]раскл1-3'!$B$457:$B$544,$A26,'[1]раскл1-3'!$E$457:$E$544)</f>
        <v>21</v>
      </c>
      <c r="H26" s="374">
        <f>SUMIF('[1]раскл1-3'!$A$550:$A$633,$A26,'[1]раскл1-3'!$E$550:$E$633)+SUMIF('[1]раскл1-3'!$B$550:$B$633,$A26,'[1]раскл1-3'!$E$550:$E$633)</f>
        <v>0</v>
      </c>
      <c r="I26" s="374">
        <f>SUMIF('[1]раскл1-3'!$A$639:$A$725,$A26,'[1]раскл1-3'!$E$639:$E$725)+SUMIF('[1]раскл1-3'!$B$639:$B$725,$A26,'[1]раскл1-3'!$E$639:$E$725)</f>
        <v>0</v>
      </c>
      <c r="J26" s="374">
        <f>SUMIF('[1]раскл1-3'!$A$728:$A$816,$A26,'[1]раскл1-3'!$E$728:$E$816)+SUMIF('[1]раскл1-3'!$B$728:$B$816,$A26,'[1]раскл1-3'!$E$728:$E$816)</f>
        <v>9</v>
      </c>
      <c r="K26" s="375">
        <f>SUMIF('[1]раскл1-3'!$A$821:$A$897,$A26,'[1]раскл1-3'!$E$821:$E$897)+SUMIF('[1]раскл1-3'!$B$821:$B$897,$A26,'[1]раскл1-3'!$E$821:$E$897)</f>
        <v>0</v>
      </c>
      <c r="L26" s="376">
        <f t="shared" si="0"/>
        <v>30</v>
      </c>
      <c r="M26" s="376">
        <f t="shared" si="1"/>
        <v>3</v>
      </c>
    </row>
    <row r="27" spans="1:13" ht="15.75" thickBot="1" x14ac:dyDescent="0.3">
      <c r="A27" s="373" t="s">
        <v>31</v>
      </c>
      <c r="B27" s="374">
        <f>SUMIF('[1]раскл1-3'!$A$9:$A$101,$A27,'[1]раскл1-3'!$E$9:$E$101)+SUMIF('[1]раскл1-3'!$B$9:$B$101,$A27,'[1]раскл1-3'!$E$9:$E$101)</f>
        <v>118.3</v>
      </c>
      <c r="C27" s="374">
        <f>SUMIF('[1]раскл1-3'!$A$104:$A$185,$A27,'[1]раскл1-3'!$E$104:$E$185)+SUMIF('[1]раскл1-3'!$B$104:$B$185,$A27,'[1]раскл1-3'!$E$104:$E$185)</f>
        <v>124.43</v>
      </c>
      <c r="D27" s="374">
        <f>SUMIF('[1]раскл1-3'!$A$191:$A$280,$A27,'[1]раскл1-3'!$E$191:$E$280)+SUMIF('[1]раскл1-3'!$B$191:$B$280,$A27,'[1]раскл1-3'!$E$191:$E$280)</f>
        <v>138.5</v>
      </c>
      <c r="E27" s="374">
        <f>SUMIF('[1]раскл1-3'!$A$287:$A$362,$A27,'[1]раскл1-3'!$E$287:$E$362)+SUMIF('[1]раскл1-3'!$B$287:$B$362,$A27,'[1]раскл1-3'!$E$287:$E$362)</f>
        <v>105.1</v>
      </c>
      <c r="F27" s="374">
        <f>SUMIF('[1]раскл1-3'!$A$368:$A$448,$A27,'[1]раскл1-3'!$E$368:$E$448)+SUMIF('[1]раскл1-3'!$B$368:$B$448,$A27,'[1]раскл1-3'!$E$368:$E$448)</f>
        <v>124.9</v>
      </c>
      <c r="G27" s="374">
        <f>SUMIF('[1]раскл1-3'!$A$457:$A$544,$A27,'[1]раскл1-3'!$E$457:$E$544)+SUMIF('[1]раскл1-3'!$B$457:$B$544,$A27,'[1]раскл1-3'!$E$457:$E$544)</f>
        <v>45</v>
      </c>
      <c r="H27" s="374">
        <f>SUMIF('[1]раскл1-3'!$A$550:$A$633,$A27,'[1]раскл1-3'!$E$550:$E$633)+SUMIF('[1]раскл1-3'!$B$550:$B$633,$A27,'[1]раскл1-3'!$E$550:$E$633)</f>
        <v>124.43</v>
      </c>
      <c r="I27" s="374">
        <f>SUMIF('[1]раскл1-3'!$A$639:$A$725,$A27,'[1]раскл1-3'!$E$639:$E$725)+SUMIF('[1]раскл1-3'!$B$639:$B$725,$A27,'[1]раскл1-3'!$E$639:$E$725)</f>
        <v>45.3</v>
      </c>
      <c r="J27" s="374">
        <f>SUMIF('[1]раскл1-3'!$A$728:$A$816,$A27,'[1]раскл1-3'!$E$728:$E$816)+SUMIF('[1]раскл1-3'!$B$728:$B$816,$A27,'[1]раскл1-3'!$E$728:$E$816)</f>
        <v>139.43</v>
      </c>
      <c r="K27" s="375">
        <f>SUMIF('[1]раскл1-3'!$A$821:$A$897,$A27,'[1]раскл1-3'!$E$821:$E$897)+SUMIF('[1]раскл1-3'!$B$821:$B$897,$A27,'[1]раскл1-3'!$E$821:$E$897)</f>
        <v>30</v>
      </c>
      <c r="L27" s="376">
        <f t="shared" si="0"/>
        <v>995.3900000000001</v>
      </c>
      <c r="M27" s="376">
        <f t="shared" si="1"/>
        <v>99.539000000000016</v>
      </c>
    </row>
    <row r="28" spans="1:13" ht="15.75" thickBot="1" x14ac:dyDescent="0.3">
      <c r="A28" s="373" t="s">
        <v>33</v>
      </c>
      <c r="B28" s="374">
        <f>SUMIF('[1]раскл1-3'!$A$9:$A$101,$A28,'[1]раскл1-3'!$E$9:$E$101)+SUMIF('[1]раскл1-3'!$B$9:$B$101,$A28,'[1]раскл1-3'!$E$9:$E$101)</f>
        <v>29.33</v>
      </c>
      <c r="C28" s="374">
        <f>SUMIF('[1]раскл1-3'!$A$104:$A$185,$A28,'[1]раскл1-3'!$E$104:$E$185)+SUMIF('[1]раскл1-3'!$B$104:$B$185,$A28,'[1]раскл1-3'!$E$104:$E$185)</f>
        <v>6</v>
      </c>
      <c r="D28" s="374">
        <f>SUMIF('[1]раскл1-3'!$A$191:$A$280,$A28,'[1]раскл1-3'!$E$191:$E$280)+SUMIF('[1]раскл1-3'!$B$191:$B$280,$A28,'[1]раскл1-3'!$E$191:$E$280)</f>
        <v>59.24</v>
      </c>
      <c r="E28" s="374">
        <f>SUMIF('[1]раскл1-3'!$A$287:$A$362,$A28,'[1]раскл1-3'!$E$287:$E$362)+SUMIF('[1]раскл1-3'!$B$287:$B$362,$A28,'[1]раскл1-3'!$E$287:$E$362)</f>
        <v>19.04</v>
      </c>
      <c r="F28" s="374">
        <f>SUMIF('[1]раскл1-3'!$A$368:$A$448,$A28,'[1]раскл1-3'!$E$368:$E$448)+SUMIF('[1]раскл1-3'!$B$368:$B$448,$A28,'[1]раскл1-3'!$E$368:$E$448)</f>
        <v>25.7</v>
      </c>
      <c r="G28" s="374">
        <f>SUMIF('[1]раскл1-3'!$A$457:$A$544,$A28,'[1]раскл1-3'!$E$457:$E$544)+SUMIF('[1]раскл1-3'!$B$457:$B$544,$A28,'[1]раскл1-3'!$E$457:$E$544)</f>
        <v>31.5</v>
      </c>
      <c r="H28" s="374">
        <f>SUMIF('[1]раскл1-3'!$A$550:$A$633,$A28,'[1]раскл1-3'!$E$550:$E$633)+SUMIF('[1]раскл1-3'!$B$550:$B$633,$A28,'[1]раскл1-3'!$E$550:$E$633)</f>
        <v>6</v>
      </c>
      <c r="I28" s="374">
        <f>SUMIF('[1]раскл1-3'!$A$639:$A$725,$A28,'[1]раскл1-3'!$E$639:$E$725)+SUMIF('[1]раскл1-3'!$B$639:$B$725,$A28,'[1]раскл1-3'!$E$639:$E$725)</f>
        <v>67.599999999999994</v>
      </c>
      <c r="J28" s="374">
        <f>SUMIF('[1]раскл1-3'!$A$728:$A$816,$A28,'[1]раскл1-3'!$E$728:$E$816)+SUMIF('[1]раскл1-3'!$B$728:$B$816,$A28,'[1]раскл1-3'!$E$728:$E$816)</f>
        <v>23.25</v>
      </c>
      <c r="K28" s="375">
        <f>SUMIF('[1]раскл1-3'!$A$821:$A$897,$A28,'[1]раскл1-3'!$E$821:$E$897)+SUMIF('[1]раскл1-3'!$B$821:$B$897,$A28,'[1]раскл1-3'!$E$821:$E$897)</f>
        <v>22.54</v>
      </c>
      <c r="L28" s="376">
        <f t="shared" si="0"/>
        <v>290.2</v>
      </c>
      <c r="M28" s="376">
        <f t="shared" si="1"/>
        <v>29.02</v>
      </c>
    </row>
    <row r="29" spans="1:13" ht="15.75" thickBot="1" x14ac:dyDescent="0.3">
      <c r="A29" s="373" t="s">
        <v>34</v>
      </c>
      <c r="B29" s="374">
        <f>SUMIF('[1]раскл1-3'!$A$9:$A$101,$A29,'[1]раскл1-3'!$E$9:$E$101)+SUMIF('[1]раскл1-3'!$B$9:$B$101,$A29,'[1]раскл1-3'!$E$9:$E$101)</f>
        <v>25.6</v>
      </c>
      <c r="C29" s="374">
        <f>SUMIF('[1]раскл1-3'!$A$104:$A$185,$A29,'[1]раскл1-3'!$E$104:$E$185)+SUMIF('[1]раскл1-3'!$B$104:$B$185,$A29,'[1]раскл1-3'!$E$104:$E$185)</f>
        <v>15.25</v>
      </c>
      <c r="D29" s="374">
        <f>SUMIF('[1]раскл1-3'!$A$191:$A$280,$A29,'[1]раскл1-3'!$E$191:$E$280)+SUMIF('[1]раскл1-3'!$B$191:$B$280,$A29,'[1]раскл1-3'!$E$191:$E$280)</f>
        <v>33.756</v>
      </c>
      <c r="E29" s="374">
        <f>SUMIF('[1]раскл1-3'!$A$287:$A$362,$A29,'[1]раскл1-3'!$E$287:$E$362)+SUMIF('[1]раскл1-3'!$B$287:$B$362,$A29,'[1]раскл1-3'!$E$287:$E$362)</f>
        <v>17</v>
      </c>
      <c r="F29" s="374">
        <f>SUMIF('[1]раскл1-3'!$A$368:$A$448,$A29,'[1]раскл1-3'!$E$368:$E$448)+SUMIF('[1]раскл1-3'!$B$368:$B$448,$A29,'[1]раскл1-3'!$E$368:$E$448)</f>
        <v>23.384</v>
      </c>
      <c r="G29" s="374">
        <f>SUMIF('[1]раскл1-3'!$A$457:$A$544,$A29,'[1]раскл1-3'!$E$457:$E$544)+SUMIF('[1]раскл1-3'!$B$457:$B$544,$A29,'[1]раскл1-3'!$E$457:$E$544)</f>
        <v>15.190000000000001</v>
      </c>
      <c r="H29" s="374">
        <f>SUMIF('[1]раскл1-3'!$A$550:$A$633,$A29,'[1]раскл1-3'!$E$550:$E$633)+SUMIF('[1]раскл1-3'!$B$550:$B$633,$A29,'[1]раскл1-3'!$E$550:$E$633)</f>
        <v>10.58</v>
      </c>
      <c r="I29" s="374">
        <f>SUMIF('[1]раскл1-3'!$A$639:$A$725,$A29,'[1]раскл1-3'!$E$639:$E$725)+SUMIF('[1]раскл1-3'!$B$639:$B$725,$A29,'[1]раскл1-3'!$E$639:$E$725)</f>
        <v>25.4</v>
      </c>
      <c r="J29" s="374">
        <f>SUMIF('[1]раскл1-3'!$A$728:$A$816,$A29,'[1]раскл1-3'!$E$728:$E$816)+SUMIF('[1]раскл1-3'!$B$728:$B$816,$A29,'[1]раскл1-3'!$E$728:$E$816)</f>
        <v>25.240000000000002</v>
      </c>
      <c r="K29" s="375">
        <f>SUMIF('[1]раскл1-3'!$A$821:$A$897,$A29,'[1]раскл1-3'!$E$821:$E$897)+SUMIF('[1]раскл1-3'!$B$821:$B$897,$A29,'[1]раскл1-3'!$E$821:$E$897)</f>
        <v>6.9</v>
      </c>
      <c r="L29" s="376">
        <f t="shared" si="0"/>
        <v>198.30000000000004</v>
      </c>
      <c r="M29" s="376">
        <f t="shared" si="1"/>
        <v>19.830000000000005</v>
      </c>
    </row>
    <row r="30" spans="1:13" ht="15.75" thickBot="1" x14ac:dyDescent="0.3">
      <c r="A30" s="373" t="s">
        <v>30</v>
      </c>
      <c r="B30" s="374">
        <f>SUMIF('[1]раскл1-3'!$A$9:$A$101,$A30,'[1]раскл1-3'!$E$9:$E$101)+SUMIF('[1]раскл1-3'!$B$9:$B$101,$A30,'[1]раскл1-3'!$E$9:$E$101)</f>
        <v>0</v>
      </c>
      <c r="C30" s="374">
        <f>SUMIF('[1]раскл1-3'!$A$104:$A$185,$A30,'[1]раскл1-3'!$E$104:$E$185)+SUMIF('[1]раскл1-3'!$B$104:$B$185,$A30,'[1]раскл1-3'!$E$104:$E$185)</f>
        <v>28.5</v>
      </c>
      <c r="D30" s="374">
        <f>SUMIF('[1]раскл1-3'!$A$191:$A$280,$A30,'[1]раскл1-3'!$E$191:$E$280)+SUMIF('[1]раскл1-3'!$B$191:$B$280,$A30,'[1]раскл1-3'!$E$191:$E$280)</f>
        <v>0</v>
      </c>
      <c r="E30" s="374">
        <f>SUMIF('[1]раскл1-3'!$A$287:$A$362,$A30,'[1]раскл1-3'!$E$287:$E$362)+SUMIF('[1]раскл1-3'!$B$287:$B$362,$A30,'[1]раскл1-3'!$E$287:$E$362)</f>
        <v>17.04</v>
      </c>
      <c r="F30" s="374">
        <f>SUMIF('[1]раскл1-3'!$A$368:$A$448,$A30,'[1]раскл1-3'!$E$368:$E$448)+SUMIF('[1]раскл1-3'!$B$368:$B$448,$A30,'[1]раскл1-3'!$E$368:$E$448)</f>
        <v>38.299999999999997</v>
      </c>
      <c r="G30" s="374">
        <f>SUMIF('[1]раскл1-3'!$A$457:$A$544,$A30,'[1]раскл1-3'!$E$457:$E$544)+SUMIF('[1]раскл1-3'!$B$457:$B$544,$A30,'[1]раскл1-3'!$E$457:$E$544)</f>
        <v>0</v>
      </c>
      <c r="H30" s="374">
        <f>SUMIF('[1]раскл1-3'!$A$550:$A$633,$A30,'[1]раскл1-3'!$E$550:$E$633)+SUMIF('[1]раскл1-3'!$B$550:$B$633,$A30,'[1]раскл1-3'!$E$550:$E$633)</f>
        <v>28.5</v>
      </c>
      <c r="I30" s="374">
        <f>SUMIF('[1]раскл1-3'!$A$639:$A$725,$A30,'[1]раскл1-3'!$E$639:$E$725)+SUMIF('[1]раскл1-3'!$B$639:$B$725,$A30,'[1]раскл1-3'!$E$639:$E$725)</f>
        <v>24</v>
      </c>
      <c r="J30" s="374">
        <f>SUMIF('[1]раскл1-3'!$A$728:$A$816,$A30,'[1]раскл1-3'!$E$728:$E$816)+SUMIF('[1]раскл1-3'!$B$728:$B$816,$A30,'[1]раскл1-3'!$E$728:$E$816)</f>
        <v>0</v>
      </c>
      <c r="K30" s="375">
        <f>SUMIF('[1]раскл1-3'!$A$821:$A$897,$A30,'[1]раскл1-3'!$E$821:$E$897)+SUMIF('[1]раскл1-3'!$B$821:$B$897,$A30,'[1]раскл1-3'!$E$821:$E$897)</f>
        <v>17.04</v>
      </c>
      <c r="L30" s="376">
        <f t="shared" si="0"/>
        <v>153.38</v>
      </c>
      <c r="M30" s="376">
        <f t="shared" si="1"/>
        <v>15.337999999999999</v>
      </c>
    </row>
    <row r="31" spans="1:13" ht="15.75" thickBot="1" x14ac:dyDescent="0.3">
      <c r="A31" s="373" t="s">
        <v>43</v>
      </c>
      <c r="B31" s="374">
        <f>SUMIF('[1]раскл1-3'!$A$9:$A$101,$A31,'[1]раскл1-3'!$E$9:$E$101)+SUMIF('[1]раскл1-3'!$B$9:$B$101,$A31,'[1]раскл1-3'!$E$9:$E$101)</f>
        <v>24.3</v>
      </c>
      <c r="C31" s="374">
        <f>SUMIF('[1]раскл1-3'!$A$104:$A$185,$A31,'[1]раскл1-3'!$E$104:$E$185)+SUMIF('[1]раскл1-3'!$B$104:$B$185,$A31,'[1]раскл1-3'!$E$104:$E$185)</f>
        <v>12</v>
      </c>
      <c r="D31" s="374">
        <f>SUMIF('[1]раскл1-3'!$A$191:$A$280,$A31,'[1]раскл1-3'!$E$191:$E$280)+SUMIF('[1]раскл1-3'!$B$191:$B$280,$A31,'[1]раскл1-3'!$E$191:$E$280)</f>
        <v>137.12</v>
      </c>
      <c r="E31" s="374">
        <f>SUMIF('[1]раскл1-3'!$A$287:$A$362,$A31,'[1]раскл1-3'!$E$287:$E$362)+SUMIF('[1]раскл1-3'!$B$287:$B$362,$A31,'[1]раскл1-3'!$E$287:$E$362)</f>
        <v>30</v>
      </c>
      <c r="F31" s="374">
        <f>SUMIF('[1]раскл1-3'!$A$368:$A$448,$A31,'[1]раскл1-3'!$E$368:$E$448)+SUMIF('[1]раскл1-3'!$B$368:$B$448,$A31,'[1]раскл1-3'!$E$368:$E$448)</f>
        <v>21</v>
      </c>
      <c r="G31" s="374">
        <f>SUMIF('[1]раскл1-3'!$A$457:$A$544,$A31,'[1]раскл1-3'!$E$457:$E$544)+SUMIF('[1]раскл1-3'!$B$457:$B$544,$A31,'[1]раскл1-3'!$E$457:$E$544)</f>
        <v>24.3</v>
      </c>
      <c r="H31" s="374">
        <f>SUMIF('[1]раскл1-3'!$A$550:$A$633,$A31,'[1]раскл1-3'!$E$550:$E$633)+SUMIF('[1]раскл1-3'!$B$550:$B$633,$A31,'[1]раскл1-3'!$E$550:$E$633)</f>
        <v>0</v>
      </c>
      <c r="I31" s="374">
        <f>SUMIF('[1]раскл1-3'!$A$639:$A$725,$A31,'[1]раскл1-3'!$E$639:$E$725)+SUMIF('[1]раскл1-3'!$B$639:$B$725,$A31,'[1]раскл1-3'!$E$639:$E$725)</f>
        <v>36.4</v>
      </c>
      <c r="J31" s="374">
        <f>SUMIF('[1]раскл1-3'!$A$728:$A$816,$A31,'[1]раскл1-3'!$E$728:$E$816)+SUMIF('[1]раскл1-3'!$B$728:$B$816,$A31,'[1]раскл1-3'!$E$728:$E$816)</f>
        <v>21</v>
      </c>
      <c r="K31" s="375">
        <f>SUMIF('[1]раскл1-3'!$A$821:$A$897,$A31,'[1]раскл1-3'!$E$821:$E$897)+SUMIF('[1]раскл1-3'!$B$821:$B$897,$A31,'[1]раскл1-3'!$E$821:$E$897)</f>
        <v>12</v>
      </c>
      <c r="L31" s="376">
        <f t="shared" si="0"/>
        <v>318.12</v>
      </c>
      <c r="M31" s="376">
        <f t="shared" si="1"/>
        <v>31.812000000000001</v>
      </c>
    </row>
    <row r="32" spans="1:13" ht="15.75" thickBot="1" x14ac:dyDescent="0.3">
      <c r="A32" s="373" t="s">
        <v>189</v>
      </c>
      <c r="B32" s="374">
        <f>SUMIF('[1]раскл1-3'!$A$9:$A$101,$A32,'[1]раскл1-3'!$E$9:$E$101)+SUMIF('[1]раскл1-3'!$B$9:$B$101,$A32,'[1]раскл1-3'!$E$9:$E$101)</f>
        <v>0</v>
      </c>
      <c r="C32" s="374">
        <f>SUMIF('[1]раскл1-3'!$A$104:$A$185,$A32,'[1]раскл1-3'!$E$104:$E$185)+SUMIF('[1]раскл1-3'!$B$104:$B$185,$A32,'[1]раскл1-3'!$E$104:$E$185)</f>
        <v>0</v>
      </c>
      <c r="D32" s="374">
        <f>SUMIF('[1]раскл1-3'!$A$191:$A$280,$A32,'[1]раскл1-3'!$E$191:$E$280)+SUMIF('[1]раскл1-3'!$B$191:$B$280,$A32,'[1]раскл1-3'!$E$191:$E$280)</f>
        <v>0</v>
      </c>
      <c r="E32" s="374">
        <f>SUMIF('[1]раскл1-3'!$A$287:$A$362,$A32,'[1]раскл1-3'!$E$287:$E$362)+SUMIF('[1]раскл1-3'!$B$287:$B$362,$A32,'[1]раскл1-3'!$E$287:$E$362)</f>
        <v>0</v>
      </c>
      <c r="F32" s="374">
        <f>SUMIF('[1]раскл1-3'!$A$368:$A$448,$A32,'[1]раскл1-3'!$E$368:$E$448)+SUMIF('[1]раскл1-3'!$B$368:$B$448,$A32,'[1]раскл1-3'!$E$368:$E$448)</f>
        <v>0</v>
      </c>
      <c r="G32" s="374">
        <f>SUMIF('[1]раскл1-3'!$A$457:$A$544,$A32,'[1]раскл1-3'!$E$457:$E$544)+SUMIF('[1]раскл1-3'!$B$457:$B$544,$A32,'[1]раскл1-3'!$E$457:$E$544)</f>
        <v>0</v>
      </c>
      <c r="H32" s="374">
        <f>SUMIF('[1]раскл1-3'!$A$550:$A$633,$A32,'[1]раскл1-3'!$E$550:$E$633)+SUMIF('[1]раскл1-3'!$B$550:$B$633,$A32,'[1]раскл1-3'!$E$550:$E$633)</f>
        <v>0</v>
      </c>
      <c r="I32" s="374">
        <f>SUMIF('[1]раскл1-3'!$A$639:$A$725,$A32,'[1]раскл1-3'!$E$639:$E$725)+SUMIF('[1]раскл1-3'!$B$639:$B$725,$A32,'[1]раскл1-3'!$E$639:$E$725)</f>
        <v>0</v>
      </c>
      <c r="J32" s="374">
        <f>SUMIF('[1]раскл1-3'!$A$728:$A$816,$A32,'[1]раскл1-3'!$E$728:$E$816)+SUMIF('[1]раскл1-3'!$B$728:$B$816,$A32,'[1]раскл1-3'!$E$728:$E$816)</f>
        <v>0</v>
      </c>
      <c r="K32" s="375">
        <f>SUMIF('[1]раскл1-3'!$A$821:$A$897,$A32,'[1]раскл1-3'!$E$821:$E$897)+SUMIF('[1]раскл1-3'!$B$821:$B$897,$A32,'[1]раскл1-3'!$E$821:$E$897)</f>
        <v>0</v>
      </c>
      <c r="L32" s="376">
        <f t="shared" si="0"/>
        <v>0</v>
      </c>
      <c r="M32" s="376">
        <f t="shared" si="1"/>
        <v>0</v>
      </c>
    </row>
    <row r="33" spans="1:13" ht="15.75" thickBot="1" x14ac:dyDescent="0.3">
      <c r="A33" s="373" t="s">
        <v>36</v>
      </c>
      <c r="B33" s="374">
        <f>SUMIF('[1]раскл1-3'!$A$9:$A$101,$A33,'[1]раскл1-3'!$E$9:$E$101)+SUMIF('[1]раскл1-3'!$B$9:$B$101,$A33,'[1]раскл1-3'!$E$9:$E$101)</f>
        <v>0</v>
      </c>
      <c r="C33" s="374">
        <f>SUMIF('[1]раскл1-3'!$A$104:$A$185,$A33,'[1]раскл1-3'!$E$104:$E$185)+SUMIF('[1]раскл1-3'!$B$104:$B$185,$A33,'[1]раскл1-3'!$E$104:$E$185)</f>
        <v>0</v>
      </c>
      <c r="D33" s="374">
        <f>SUMIF('[1]раскл1-3'!$A$191:$A$280,$A33,'[1]раскл1-3'!$E$191:$E$280)+SUMIF('[1]раскл1-3'!$B$191:$B$280,$A33,'[1]раскл1-3'!$E$191:$E$280)</f>
        <v>0</v>
      </c>
      <c r="E33" s="374">
        <f>SUMIF('[1]раскл1-3'!$A$287:$A$362,$A33,'[1]раскл1-3'!$E$287:$E$362)+SUMIF('[1]раскл1-3'!$B$287:$B$362,$A33,'[1]раскл1-3'!$E$287:$E$362)</f>
        <v>0</v>
      </c>
      <c r="F33" s="374">
        <f>SUMIF('[1]раскл1-3'!$A$368:$A$448,$A33,'[1]раскл1-3'!$E$368:$E$448)+SUMIF('[1]раскл1-3'!$B$368:$B$448,$A33,'[1]раскл1-3'!$E$368:$E$448)</f>
        <v>0</v>
      </c>
      <c r="G33" s="374">
        <f>SUMIF('[1]раскл1-3'!$A$457:$A$544,$A33,'[1]раскл1-3'!$E$457:$E$544)+SUMIF('[1]раскл1-3'!$B$457:$B$544,$A33,'[1]раскл1-3'!$E$457:$E$544)</f>
        <v>9</v>
      </c>
      <c r="H33" s="374">
        <f>SUMIF('[1]раскл1-3'!$A$550:$A$633,$A33,'[1]раскл1-3'!$E$550:$E$633)+SUMIF('[1]раскл1-3'!$B$550:$B$633,$A33,'[1]раскл1-3'!$E$550:$E$633)</f>
        <v>0</v>
      </c>
      <c r="I33" s="374">
        <f>SUMIF('[1]раскл1-3'!$A$639:$A$725,$A33,'[1]раскл1-3'!$E$639:$E$725)+SUMIF('[1]раскл1-3'!$B$639:$B$725,$A33,'[1]раскл1-3'!$E$639:$E$725)</f>
        <v>0</v>
      </c>
      <c r="J33" s="374">
        <f>SUMIF('[1]раскл1-3'!$A$728:$A$816,$A33,'[1]раскл1-3'!$E$728:$E$816)+SUMIF('[1]раскл1-3'!$B$728:$B$816,$A33,'[1]раскл1-3'!$E$728:$E$816)</f>
        <v>0</v>
      </c>
      <c r="K33" s="375">
        <f>SUMIF('[1]раскл1-3'!$A$821:$A$897,$A33,'[1]раскл1-3'!$E$821:$E$897)+SUMIF('[1]раскл1-3'!$B$821:$B$897,$A33,'[1]раскл1-3'!$E$821:$E$897)</f>
        <v>0</v>
      </c>
      <c r="L33" s="376">
        <f t="shared" si="0"/>
        <v>9</v>
      </c>
      <c r="M33" s="376">
        <f t="shared" si="1"/>
        <v>0.9</v>
      </c>
    </row>
    <row r="34" spans="1:13" ht="15.75" thickBot="1" x14ac:dyDescent="0.3">
      <c r="A34" s="373" t="s">
        <v>118</v>
      </c>
      <c r="B34" s="374">
        <f>SUMIF('[1]раскл1-3'!$A$9:$A$101,$A34,'[1]раскл1-3'!$E$9:$E$101)+SUMIF('[1]раскл1-3'!$B$9:$B$101,$A34,'[1]раскл1-3'!$E$9:$E$101)</f>
        <v>0</v>
      </c>
      <c r="C34" s="374">
        <f>SUMIF('[1]раскл1-3'!$A$104:$A$185,$A34,'[1]раскл1-3'!$E$104:$E$185)+SUMIF('[1]раскл1-3'!$B$104:$B$185,$A34,'[1]раскл1-3'!$E$104:$E$185)</f>
        <v>0</v>
      </c>
      <c r="D34" s="374">
        <f>SUMIF('[1]раскл1-3'!$A$191:$A$280,$A34,'[1]раскл1-3'!$E$191:$E$280)+SUMIF('[1]раскл1-3'!$B$191:$B$280,$A34,'[1]раскл1-3'!$E$191:$E$280)</f>
        <v>0</v>
      </c>
      <c r="E34" s="374">
        <f>SUMIF('[1]раскл1-3'!$A$287:$A$362,$A34,'[1]раскл1-3'!$E$287:$E$362)+SUMIF('[1]раскл1-3'!$B$287:$B$362,$A34,'[1]раскл1-3'!$E$287:$E$362)</f>
        <v>0</v>
      </c>
      <c r="F34" s="374">
        <f>SUMIF('[1]раскл1-3'!$A$368:$A$448,$A34,'[1]раскл1-3'!$E$368:$E$448)+SUMIF('[1]раскл1-3'!$B$368:$B$448,$A34,'[1]раскл1-3'!$E$368:$E$448)</f>
        <v>0</v>
      </c>
      <c r="G34" s="374">
        <f>SUMIF('[1]раскл1-3'!$A$457:$A$544,$A34,'[1]раскл1-3'!$E$457:$E$544)+SUMIF('[1]раскл1-3'!$B$457:$B$544,$A34,'[1]раскл1-3'!$E$457:$E$544)</f>
        <v>0</v>
      </c>
      <c r="H34" s="374">
        <f>SUMIF('[1]раскл1-3'!$A$550:$A$633,$A34,'[1]раскл1-3'!$E$550:$E$633)+SUMIF('[1]раскл1-3'!$B$550:$B$633,$A34,'[1]раскл1-3'!$E$550:$E$633)</f>
        <v>0</v>
      </c>
      <c r="I34" s="374">
        <f>SUMIF('[1]раскл1-3'!$A$639:$A$725,$A34,'[1]раскл1-3'!$E$639:$E$725)+SUMIF('[1]раскл1-3'!$B$639:$B$725,$A34,'[1]раскл1-3'!$E$639:$E$725)</f>
        <v>0</v>
      </c>
      <c r="J34" s="374">
        <f>SUMIF('[1]раскл1-3'!$A$728:$A$816,$A34,'[1]раскл1-3'!$E$728:$E$816)+SUMIF('[1]раскл1-3'!$B$728:$B$816,$A34,'[1]раскл1-3'!$E$728:$E$816)</f>
        <v>0</v>
      </c>
      <c r="K34" s="375">
        <f>SUMIF('[1]раскл1-3'!$A$821:$A$897,$A34,'[1]раскл1-3'!$E$821:$E$897)+SUMIF('[1]раскл1-3'!$B$821:$B$897,$A34,'[1]раскл1-3'!$E$821:$E$897)</f>
        <v>0</v>
      </c>
      <c r="L34" s="376">
        <f t="shared" si="0"/>
        <v>0</v>
      </c>
      <c r="M34" s="376">
        <f t="shared" si="1"/>
        <v>0</v>
      </c>
    </row>
    <row r="35" spans="1:13" ht="15.75" thickBot="1" x14ac:dyDescent="0.3">
      <c r="A35" s="373" t="s">
        <v>143</v>
      </c>
      <c r="B35" s="374">
        <f>SUMIF('[1]раскл1-3'!$A$9:$A$101,$A35,'[1]раскл1-3'!$E$9:$E$101)+SUMIF('[1]раскл1-3'!$B$9:$B$101,$A35,'[1]раскл1-3'!$E$9:$E$101)</f>
        <v>0</v>
      </c>
      <c r="C35" s="374">
        <f>SUMIF('[1]раскл1-3'!$A$104:$A$185,$A35,'[1]раскл1-3'!$E$104:$E$185)+SUMIF('[1]раскл1-3'!$B$104:$B$185,$A35,'[1]раскл1-3'!$E$104:$E$185)</f>
        <v>0</v>
      </c>
      <c r="D35" s="374">
        <f>SUMIF('[1]раскл1-3'!$A$191:$A$280,$A35,'[1]раскл1-3'!$E$191:$E$280)+SUMIF('[1]раскл1-3'!$B$191:$B$280,$A35,'[1]раскл1-3'!$E$191:$E$280)</f>
        <v>0</v>
      </c>
      <c r="E35" s="374">
        <f>SUMIF('[1]раскл1-3'!$A$287:$A$362,$A35,'[1]раскл1-3'!$E$287:$E$362)+SUMIF('[1]раскл1-3'!$B$287:$B$362,$A35,'[1]раскл1-3'!$E$287:$E$362)</f>
        <v>0</v>
      </c>
      <c r="F35" s="374">
        <f>SUMIF('[1]раскл1-3'!$A$368:$A$448,$A35,'[1]раскл1-3'!$E$368:$E$448)+SUMIF('[1]раскл1-3'!$B$368:$B$448,$A35,'[1]раскл1-3'!$E$368:$E$448)</f>
        <v>0</v>
      </c>
      <c r="G35" s="374">
        <f>SUMIF('[1]раскл1-3'!$A$457:$A$544,$A35,'[1]раскл1-3'!$E$457:$E$544)+SUMIF('[1]раскл1-3'!$B$457:$B$544,$A35,'[1]раскл1-3'!$E$457:$E$544)</f>
        <v>0</v>
      </c>
      <c r="H35" s="374">
        <f>SUMIF('[1]раскл1-3'!$A$550:$A$633,$A35,'[1]раскл1-3'!$E$550:$E$633)+SUMIF('[1]раскл1-3'!$B$550:$B$633,$A35,'[1]раскл1-3'!$E$550:$E$633)</f>
        <v>0</v>
      </c>
      <c r="I35" s="374">
        <f>SUMIF('[1]раскл1-3'!$A$639:$A$725,$A35,'[1]раскл1-3'!$E$639:$E$725)+SUMIF('[1]раскл1-3'!$B$639:$B$725,$A35,'[1]раскл1-3'!$E$639:$E$725)</f>
        <v>0</v>
      </c>
      <c r="J35" s="374">
        <f>SUMIF('[1]раскл1-3'!$A$728:$A$816,$A35,'[1]раскл1-3'!$E$728:$E$816)+SUMIF('[1]раскл1-3'!$B$728:$B$816,$A35,'[1]раскл1-3'!$E$728:$E$816)</f>
        <v>0</v>
      </c>
      <c r="K35" s="375">
        <f>SUMIF('[1]раскл1-3'!$A$821:$A$897,$A35,'[1]раскл1-3'!$E$821:$E$897)+SUMIF('[1]раскл1-3'!$B$821:$B$897,$A35,'[1]раскл1-3'!$E$821:$E$897)</f>
        <v>0</v>
      </c>
      <c r="L35" s="376">
        <f t="shared" si="0"/>
        <v>0</v>
      </c>
      <c r="M35" s="376">
        <f t="shared" si="1"/>
        <v>0</v>
      </c>
    </row>
    <row r="36" spans="1:13" ht="15.75" thickBot="1" x14ac:dyDescent="0.3">
      <c r="A36" s="373" t="s">
        <v>191</v>
      </c>
      <c r="B36" s="374">
        <f>SUMIF('[1]раскл1-3'!$A$9:$A$101,$A36,'[1]раскл1-3'!$E$9:$E$101)+SUMIF('[1]раскл1-3'!$B$9:$B$101,$A36,'[1]раскл1-3'!$E$9:$E$101)</f>
        <v>0</v>
      </c>
      <c r="C36" s="374">
        <f>SUMIF('[1]раскл1-3'!$A$104:$A$185,$A36,'[1]раскл1-3'!$E$104:$E$185)+SUMIF('[1]раскл1-3'!$B$104:$B$185,$A36,'[1]раскл1-3'!$E$104:$E$185)</f>
        <v>0</v>
      </c>
      <c r="D36" s="374">
        <f>SUMIF('[1]раскл1-3'!$A$191:$A$280,$A36,'[1]раскл1-3'!$E$191:$E$280)+SUMIF('[1]раскл1-3'!$B$191:$B$280,$A36,'[1]раскл1-3'!$E$191:$E$280)</f>
        <v>0</v>
      </c>
      <c r="E36" s="374">
        <f>SUMIF('[1]раскл1-3'!$A$287:$A$362,$A36,'[1]раскл1-3'!$E$287:$E$362)+SUMIF('[1]раскл1-3'!$B$287:$B$362,$A36,'[1]раскл1-3'!$E$287:$E$362)</f>
        <v>0</v>
      </c>
      <c r="F36" s="374">
        <f>SUMIF('[1]раскл1-3'!$A$368:$A$448,$A36,'[1]раскл1-3'!$E$368:$E$448)+SUMIF('[1]раскл1-3'!$B$368:$B$448,$A36,'[1]раскл1-3'!$E$368:$E$448)</f>
        <v>0</v>
      </c>
      <c r="G36" s="374">
        <f>SUMIF('[1]раскл1-3'!$A$457:$A$544,$A36,'[1]раскл1-3'!$E$457:$E$544)+SUMIF('[1]раскл1-3'!$B$457:$B$544,$A36,'[1]раскл1-3'!$E$457:$E$544)</f>
        <v>0</v>
      </c>
      <c r="H36" s="374">
        <f>SUMIF('[1]раскл1-3'!$A$550:$A$633,$A36,'[1]раскл1-3'!$E$550:$E$633)+SUMIF('[1]раскл1-3'!$B$550:$B$633,$A36,'[1]раскл1-3'!$E$550:$E$633)</f>
        <v>0</v>
      </c>
      <c r="I36" s="374">
        <f>SUMIF('[1]раскл1-3'!$A$639:$A$725,$A36,'[1]раскл1-3'!$E$639:$E$725)+SUMIF('[1]раскл1-3'!$B$639:$B$725,$A36,'[1]раскл1-3'!$E$639:$E$725)</f>
        <v>0</v>
      </c>
      <c r="J36" s="374">
        <f>SUMIF('[1]раскл1-3'!$A$728:$A$816,$A36,'[1]раскл1-3'!$E$728:$E$816)+SUMIF('[1]раскл1-3'!$B$728:$B$816,$A36,'[1]раскл1-3'!$E$728:$E$816)</f>
        <v>0</v>
      </c>
      <c r="K36" s="375">
        <f>SUMIF('[1]раскл1-3'!$A$821:$A$897,$A36,'[1]раскл1-3'!$E$821:$E$897)+SUMIF('[1]раскл1-3'!$B$821:$B$897,$A36,'[1]раскл1-3'!$E$821:$E$897)</f>
        <v>0</v>
      </c>
      <c r="L36" s="376">
        <f t="shared" si="0"/>
        <v>0</v>
      </c>
      <c r="M36" s="376">
        <f t="shared" si="1"/>
        <v>0</v>
      </c>
    </row>
    <row r="37" spans="1:13" ht="15.75" thickBot="1" x14ac:dyDescent="0.3">
      <c r="A37" s="373" t="s">
        <v>45</v>
      </c>
      <c r="B37" s="374">
        <f>SUMIF('[1]раскл1-3'!$A$9:$A$101,$A37,'[1]раскл1-3'!$E$9:$E$101)+SUMIF('[1]раскл1-3'!$B$9:$B$101,$A37,'[1]раскл1-3'!$E$9:$E$101)</f>
        <v>0</v>
      </c>
      <c r="C37" s="374">
        <f>SUMIF('[1]раскл1-3'!$A$104:$A$185,$A37,'[1]раскл1-3'!$E$104:$E$185)+SUMIF('[1]раскл1-3'!$B$104:$B$185,$A37,'[1]раскл1-3'!$E$104:$E$185)</f>
        <v>0</v>
      </c>
      <c r="D37" s="374">
        <f>SUMIF('[1]раскл1-3'!$A$191:$A$280,$A37,'[1]раскл1-3'!$E$191:$E$280)+SUMIF('[1]раскл1-3'!$B$191:$B$280,$A37,'[1]раскл1-3'!$E$191:$E$280)</f>
        <v>0</v>
      </c>
      <c r="E37" s="374">
        <f>SUMIF('[1]раскл1-3'!$A$287:$A$362,$A37,'[1]раскл1-3'!$E$287:$E$362)+SUMIF('[1]раскл1-3'!$B$287:$B$362,$A37,'[1]раскл1-3'!$E$287:$E$362)</f>
        <v>0</v>
      </c>
      <c r="F37" s="374">
        <f>SUMIF('[1]раскл1-3'!$A$368:$A$448,$A37,'[1]раскл1-3'!$E$368:$E$448)+SUMIF('[1]раскл1-3'!$B$368:$B$448,$A37,'[1]раскл1-3'!$E$368:$E$448)</f>
        <v>0</v>
      </c>
      <c r="G37" s="374">
        <f>SUMIF('[1]раскл1-3'!$A$457:$A$544,$A37,'[1]раскл1-3'!$E$457:$E$544)+SUMIF('[1]раскл1-3'!$B$457:$B$544,$A37,'[1]раскл1-3'!$E$457:$E$544)</f>
        <v>0</v>
      </c>
      <c r="H37" s="374">
        <f>SUMIF('[1]раскл1-3'!$A$550:$A$633,$A37,'[1]раскл1-3'!$E$550:$E$633)+SUMIF('[1]раскл1-3'!$B$550:$B$633,$A37,'[1]раскл1-3'!$E$550:$E$633)</f>
        <v>0</v>
      </c>
      <c r="I37" s="374">
        <f>SUMIF('[1]раскл1-3'!$A$639:$A$725,$A37,'[1]раскл1-3'!$E$639:$E$725)+SUMIF('[1]раскл1-3'!$B$639:$B$725,$A37,'[1]раскл1-3'!$E$639:$E$725)</f>
        <v>0</v>
      </c>
      <c r="J37" s="374">
        <f>SUMIF('[1]раскл1-3'!$A$728:$A$816,$A37,'[1]раскл1-3'!$E$728:$E$816)+SUMIF('[1]раскл1-3'!$B$728:$B$816,$A37,'[1]раскл1-3'!$E$728:$E$816)</f>
        <v>0</v>
      </c>
      <c r="K37" s="375">
        <f>SUMIF('[1]раскл1-3'!$A$821:$A$897,$A37,'[1]раскл1-3'!$E$821:$E$897)+SUMIF('[1]раскл1-3'!$B$821:$B$897,$A37,'[1]раскл1-3'!$E$821:$E$897)</f>
        <v>2</v>
      </c>
      <c r="L37" s="376">
        <f t="shared" si="0"/>
        <v>2</v>
      </c>
      <c r="M37" s="376">
        <f t="shared" si="1"/>
        <v>0.2</v>
      </c>
    </row>
    <row r="38" spans="1:13" ht="15.75" thickBot="1" x14ac:dyDescent="0.3">
      <c r="A38" s="373" t="s">
        <v>20</v>
      </c>
      <c r="B38" s="374">
        <f>SUMIF('[1]раскл1-3'!$A$9:$A$101,$A38,'[1]раскл1-3'!$E$9:$E$101)+SUMIF('[1]раскл1-3'!$B$9:$B$101,$A38,'[1]раскл1-3'!$E$9:$E$101)</f>
        <v>12</v>
      </c>
      <c r="C38" s="374">
        <f>SUMIF('[1]раскл1-3'!$A$104:$A$185,$A38,'[1]раскл1-3'!$E$104:$E$185)+SUMIF('[1]раскл1-3'!$B$104:$B$185,$A38,'[1]раскл1-3'!$E$104:$E$185)</f>
        <v>9</v>
      </c>
      <c r="D38" s="374">
        <f>SUMIF('[1]раскл1-3'!$A$191:$A$280,$A38,'[1]раскл1-3'!$E$191:$E$280)+SUMIF('[1]раскл1-3'!$B$191:$B$280,$A38,'[1]раскл1-3'!$E$191:$E$280)</f>
        <v>17.600000000000001</v>
      </c>
      <c r="E38" s="374">
        <f>SUMIF('[1]раскл1-3'!$A$287:$A$362,$A38,'[1]раскл1-3'!$E$287:$E$362)+SUMIF('[1]раскл1-3'!$B$287:$B$362,$A38,'[1]раскл1-3'!$E$287:$E$362)</f>
        <v>10.199999999999999</v>
      </c>
      <c r="F38" s="374">
        <f>SUMIF('[1]раскл1-3'!$A$368:$A$448,$A38,'[1]раскл1-3'!$E$368:$E$448)+SUMIF('[1]раскл1-3'!$B$368:$B$448,$A38,'[1]раскл1-3'!$E$368:$E$448)</f>
        <v>8</v>
      </c>
      <c r="G38" s="374">
        <f>SUMIF('[1]раскл1-3'!$A$457:$A$544,$A38,'[1]раскл1-3'!$E$457:$E$544)+SUMIF('[1]раскл1-3'!$B$457:$B$544,$A38,'[1]раскл1-3'!$E$457:$E$544)</f>
        <v>11.799999999999999</v>
      </c>
      <c r="H38" s="374">
        <f>SUMIF('[1]раскл1-3'!$A$550:$A$633,$A38,'[1]раскл1-3'!$E$550:$E$633)+SUMIF('[1]раскл1-3'!$B$550:$B$633,$A38,'[1]раскл1-3'!$E$550:$E$633)</f>
        <v>17.79</v>
      </c>
      <c r="I38" s="374">
        <f>SUMIF('[1]раскл1-3'!$A$639:$A$725,$A38,'[1]раскл1-3'!$E$639:$E$725)+SUMIF('[1]раскл1-3'!$B$639:$B$725,$A38,'[1]раскл1-3'!$E$639:$E$725)</f>
        <v>6.4</v>
      </c>
      <c r="J38" s="374">
        <f>SUMIF('[1]раскл1-3'!$A$728:$A$816,$A38,'[1]раскл1-3'!$E$728:$E$816)+SUMIF('[1]раскл1-3'!$B$728:$B$816,$A38,'[1]раскл1-3'!$E$728:$E$816)</f>
        <v>15.459999999999999</v>
      </c>
      <c r="K38" s="375">
        <f>SUMIF('[1]раскл1-3'!$A$821:$A$897,$A38,'[1]раскл1-3'!$E$821:$E$897)+SUMIF('[1]раскл1-3'!$B$821:$B$897,$A38,'[1]раскл1-3'!$E$821:$E$897)</f>
        <v>11.899999999999999</v>
      </c>
      <c r="L38" s="376">
        <f t="shared" si="0"/>
        <v>120.14999999999998</v>
      </c>
      <c r="M38" s="376">
        <f t="shared" si="1"/>
        <v>12.014999999999997</v>
      </c>
    </row>
    <row r="39" spans="1:13" ht="15.75" thickBot="1" x14ac:dyDescent="0.3">
      <c r="A39" s="373" t="s">
        <v>35</v>
      </c>
      <c r="B39" s="374">
        <f>SUMIF('[1]раскл1-3'!$A$9:$A$101,$A39,'[1]раскл1-3'!$E$9:$E$101)+SUMIF('[1]раскл1-3'!$B$9:$B$101,$A39,'[1]раскл1-3'!$E$9:$E$101)</f>
        <v>12.999999999999998</v>
      </c>
      <c r="C39" s="374">
        <f>SUMIF('[1]раскл1-3'!$A$104:$A$185,$A39,'[1]раскл1-3'!$E$104:$E$185)+SUMIF('[1]раскл1-3'!$B$104:$B$185,$A39,'[1]раскл1-3'!$E$104:$E$185)</f>
        <v>5.15</v>
      </c>
      <c r="D39" s="374">
        <f>SUMIF('[1]раскл1-3'!$A$191:$A$280,$A39,'[1]раскл1-3'!$E$191:$E$280)+SUMIF('[1]раскл1-3'!$B$191:$B$280,$A39,'[1]раскл1-3'!$E$191:$E$280)</f>
        <v>4.4800000000000004</v>
      </c>
      <c r="E39" s="374">
        <f>SUMIF('[1]раскл1-3'!$A$287:$A$362,$A39,'[1]раскл1-3'!$E$287:$E$362)+SUMIF('[1]раскл1-3'!$B$287:$B$362,$A39,'[1]раскл1-3'!$E$287:$E$362)</f>
        <v>9.5</v>
      </c>
      <c r="F39" s="374">
        <f>SUMIF('[1]раскл1-3'!$A$368:$A$448,$A39,'[1]раскл1-3'!$E$368:$E$448)+SUMIF('[1]раскл1-3'!$B$368:$B$448,$A39,'[1]раскл1-3'!$E$368:$E$448)</f>
        <v>12.7</v>
      </c>
      <c r="G39" s="374">
        <f>SUMIF('[1]раскл1-3'!$A$457:$A$544,$A39,'[1]раскл1-3'!$E$457:$E$544)+SUMIF('[1]раскл1-3'!$B$457:$B$544,$A39,'[1]раскл1-3'!$E$457:$E$544)</f>
        <v>10.199999999999999</v>
      </c>
      <c r="H39" s="374">
        <f>SUMIF('[1]раскл1-3'!$A$550:$A$633,$A39,'[1]раскл1-3'!$E$550:$E$633)+SUMIF('[1]раскл1-3'!$B$550:$B$633,$A39,'[1]раскл1-3'!$E$550:$E$633)</f>
        <v>4</v>
      </c>
      <c r="I39" s="374">
        <f>SUMIF('[1]раскл1-3'!$A$639:$A$725,$A39,'[1]раскл1-3'!$E$639:$E$725)+SUMIF('[1]раскл1-3'!$B$639:$B$725,$A39,'[1]раскл1-3'!$E$639:$E$725)</f>
        <v>8.1</v>
      </c>
      <c r="J39" s="374">
        <f>SUMIF('[1]раскл1-3'!$A$728:$A$816,$A39,'[1]раскл1-3'!$E$728:$E$816)+SUMIF('[1]раскл1-3'!$B$728:$B$816,$A39,'[1]раскл1-3'!$E$728:$E$816)</f>
        <v>3.94</v>
      </c>
      <c r="K39" s="375">
        <f>SUMIF('[1]раскл1-3'!$A$821:$A$897,$A39,'[1]раскл1-3'!$E$821:$E$897)+SUMIF('[1]раскл1-3'!$B$821:$B$897,$A39,'[1]раскл1-3'!$E$821:$E$897)</f>
        <v>8.8000000000000007</v>
      </c>
      <c r="L39" s="376">
        <f t="shared" si="0"/>
        <v>79.86999999999999</v>
      </c>
      <c r="M39" s="376">
        <f t="shared" si="1"/>
        <v>7.9869999999999992</v>
      </c>
    </row>
    <row r="40" spans="1:13" ht="15.75" thickBot="1" x14ac:dyDescent="0.3">
      <c r="A40" s="373" t="s">
        <v>49</v>
      </c>
      <c r="B40" s="374">
        <f>SUMIF('[1]раскл1-3'!$A$9:$A$101,$A40,'[1]раскл1-3'!$E$9:$E$101)+SUMIF('[1]раскл1-3'!$B$9:$B$101,$A40,'[1]раскл1-3'!$E$9:$E$101)</f>
        <v>0</v>
      </c>
      <c r="C40" s="374">
        <f>SUMIF('[1]раскл1-3'!$A$104:$A$185,$A40,'[1]раскл1-3'!$E$104:$E$185)+SUMIF('[1]раскл1-3'!$B$104:$B$185,$A40,'[1]раскл1-3'!$E$104:$E$185)</f>
        <v>85</v>
      </c>
      <c r="D40" s="374">
        <f>SUMIF('[1]раскл1-3'!$A$191:$A$280,$A40,'[1]раскл1-3'!$E$191:$E$280)+SUMIF('[1]раскл1-3'!$B$191:$B$280,$A40,'[1]раскл1-3'!$E$191:$E$280)</f>
        <v>0</v>
      </c>
      <c r="E40" s="374">
        <f>SUMIF('[1]раскл1-3'!$A$287:$A$362,$A40,'[1]раскл1-3'!$E$287:$E$362)+SUMIF('[1]раскл1-3'!$B$287:$B$362,$A40,'[1]раскл1-3'!$E$287:$E$362)</f>
        <v>85</v>
      </c>
      <c r="F40" s="374">
        <f>SUMIF('[1]раскл1-3'!$A$368:$A$448,$A40,'[1]раскл1-3'!$E$368:$E$448)+SUMIF('[1]раскл1-3'!$B$368:$B$448,$A40,'[1]раскл1-3'!$E$368:$E$448)</f>
        <v>0</v>
      </c>
      <c r="G40" s="374">
        <f>SUMIF('[1]раскл1-3'!$A$457:$A$544,$A40,'[1]раскл1-3'!$E$457:$E$544)+SUMIF('[1]раскл1-3'!$B$457:$B$544,$A40,'[1]раскл1-3'!$E$457:$E$544)</f>
        <v>85</v>
      </c>
      <c r="H40" s="374">
        <f>SUMIF('[1]раскл1-3'!$A$550:$A$633,$A40,'[1]раскл1-3'!$E$550:$E$633)+SUMIF('[1]раскл1-3'!$B$550:$B$633,$A40,'[1]раскл1-3'!$E$550:$E$633)</f>
        <v>0</v>
      </c>
      <c r="I40" s="374">
        <f>SUMIF('[1]раскл1-3'!$A$639:$A$725,$A40,'[1]раскл1-3'!$E$639:$E$725)+SUMIF('[1]раскл1-3'!$B$639:$B$725,$A40,'[1]раскл1-3'!$E$639:$E$725)</f>
        <v>85</v>
      </c>
      <c r="J40" s="374">
        <f>SUMIF('[1]раскл1-3'!$A$728:$A$816,$A40,'[1]раскл1-3'!$E$728:$E$816)+SUMIF('[1]раскл1-3'!$B$728:$B$816,$A40,'[1]раскл1-3'!$E$728:$E$816)</f>
        <v>0</v>
      </c>
      <c r="K40" s="375">
        <f>SUMIF('[1]раскл1-3'!$A$821:$A$897,$A40,'[1]раскл1-3'!$E$821:$E$897)+SUMIF('[1]раскл1-3'!$B$821:$B$897,$A40,'[1]раскл1-3'!$E$821:$E$897)</f>
        <v>85</v>
      </c>
      <c r="L40" s="376">
        <f t="shared" si="0"/>
        <v>425</v>
      </c>
      <c r="M40" s="376">
        <f t="shared" si="1"/>
        <v>42.5</v>
      </c>
    </row>
    <row r="41" spans="1:13" ht="15.75" thickBot="1" x14ac:dyDescent="0.3">
      <c r="A41" s="373" t="s">
        <v>90</v>
      </c>
      <c r="B41" s="374">
        <f>SUMIF('[1]раскл1-3'!$A$9:$A$101,$A41,'[1]раскл1-3'!$E$9:$E$101)+SUMIF('[1]раскл1-3'!$B$9:$B$101,$A41,'[1]раскл1-3'!$E$9:$E$101)</f>
        <v>0</v>
      </c>
      <c r="C41" s="374">
        <f>SUMIF('[1]раскл1-3'!$A$104:$A$185,$A41,'[1]раскл1-3'!$E$104:$E$185)+SUMIF('[1]раскл1-3'!$B$104:$B$185,$A41,'[1]раскл1-3'!$E$104:$E$185)</f>
        <v>30</v>
      </c>
      <c r="D41" s="374">
        <f>SUMIF('[1]раскл1-3'!$A$191:$A$280,$A41,'[1]раскл1-3'!$E$191:$E$280)+SUMIF('[1]раскл1-3'!$B$191:$B$280,$A41,'[1]раскл1-3'!$E$191:$E$280)</f>
        <v>0</v>
      </c>
      <c r="E41" s="374">
        <f>SUMIF('[1]раскл1-3'!$A$287:$A$362,$A41,'[1]раскл1-3'!$E$287:$E$362)+SUMIF('[1]раскл1-3'!$B$287:$B$362,$A41,'[1]раскл1-3'!$E$287:$E$362)</f>
        <v>0</v>
      </c>
      <c r="F41" s="374">
        <f>SUMIF('[1]раскл1-3'!$A$368:$A$448,$A41,'[1]раскл1-3'!$E$368:$E$448)+SUMIF('[1]раскл1-3'!$B$368:$B$448,$A41,'[1]раскл1-3'!$E$368:$E$448)</f>
        <v>36.75</v>
      </c>
      <c r="G41" s="374">
        <f>SUMIF('[1]раскл1-3'!$A$457:$A$544,$A41,'[1]раскл1-3'!$E$457:$E$544)+SUMIF('[1]раскл1-3'!$B$457:$B$544,$A41,'[1]раскл1-3'!$E$457:$E$544)</f>
        <v>0</v>
      </c>
      <c r="H41" s="374">
        <f>SUMIF('[1]раскл1-3'!$A$550:$A$633,$A41,'[1]раскл1-3'!$E$550:$E$633)+SUMIF('[1]раскл1-3'!$B$550:$B$633,$A41,'[1]раскл1-3'!$E$550:$E$633)</f>
        <v>30</v>
      </c>
      <c r="I41" s="374">
        <f>SUMIF('[1]раскл1-3'!$A$639:$A$725,$A41,'[1]раскл1-3'!$E$639:$E$725)+SUMIF('[1]раскл1-3'!$B$639:$B$725,$A41,'[1]раскл1-3'!$E$639:$E$725)</f>
        <v>0</v>
      </c>
      <c r="J41" s="374">
        <f>SUMIF('[1]раскл1-3'!$A$728:$A$816,$A41,'[1]раскл1-3'!$E$728:$E$816)+SUMIF('[1]раскл1-3'!$B$728:$B$816,$A41,'[1]раскл1-3'!$E$728:$E$816)</f>
        <v>6.75</v>
      </c>
      <c r="K41" s="375">
        <f>SUMIF('[1]раскл1-3'!$A$821:$A$897,$A41,'[1]раскл1-3'!$E$821:$E$897)+SUMIF('[1]раскл1-3'!$B$821:$B$897,$A41,'[1]раскл1-3'!$E$821:$E$897)</f>
        <v>0</v>
      </c>
      <c r="L41" s="376">
        <f t="shared" si="0"/>
        <v>103.5</v>
      </c>
      <c r="M41" s="376">
        <f t="shared" si="1"/>
        <v>10.35</v>
      </c>
    </row>
    <row r="42" spans="1:13" ht="15.75" thickBot="1" x14ac:dyDescent="0.3">
      <c r="A42" s="377" t="s">
        <v>342</v>
      </c>
      <c r="B42" s="374">
        <f>SUMIF('[1]раскл1-3'!$A$9:$A$101,$A42,'[1]раскл1-3'!$E$9:$E$101)+SUMIF('[1]раскл1-3'!$B$9:$B$101,$A42,'[1]раскл1-3'!$E$9:$E$101)</f>
        <v>0</v>
      </c>
      <c r="C42" s="374">
        <f>SUMIF('[1]раскл1-3'!$A$104:$A$185,$A42,'[1]раскл1-3'!$E$104:$E$185)+SUMIF('[1]раскл1-3'!$B$104:$B$185,$A42,'[1]раскл1-3'!$E$104:$E$185)</f>
        <v>0</v>
      </c>
      <c r="D42" s="374">
        <f>SUMIF('[1]раскл1-3'!$A$191:$A$280,$A42,'[1]раскл1-3'!$E$191:$E$280)+SUMIF('[1]раскл1-3'!$B$191:$B$280,$A42,'[1]раскл1-3'!$E$191:$E$280)</f>
        <v>0</v>
      </c>
      <c r="E42" s="374">
        <f>SUMIF('[1]раскл1-3'!$A$287:$A$362,$A42,'[1]раскл1-3'!$E$287:$E$362)+SUMIF('[1]раскл1-3'!$B$287:$B$362,$A42,'[1]раскл1-3'!$E$287:$E$362)</f>
        <v>0</v>
      </c>
      <c r="F42" s="374">
        <f>SUMIF('[1]раскл1-3'!$A$368:$A$448,$A42,'[1]раскл1-3'!$E$368:$E$448)+SUMIF('[1]раскл1-3'!$B$368:$B$448,$A42,'[1]раскл1-3'!$E$368:$E$448)</f>
        <v>0</v>
      </c>
      <c r="G42" s="374">
        <f>SUMIF('[1]раскл1-3'!$A$457:$A$544,$A42,'[1]раскл1-3'!$E$457:$E$544)+SUMIF('[1]раскл1-3'!$B$457:$B$544,$A42,'[1]раскл1-3'!$E$457:$E$544)</f>
        <v>0</v>
      </c>
      <c r="H42" s="374">
        <f>SUMIF('[1]раскл1-3'!$A$550:$A$633,$A42,'[1]раскл1-3'!$E$550:$E$633)+SUMIF('[1]раскл1-3'!$B$550:$B$633,$A42,'[1]раскл1-3'!$E$550:$E$633)</f>
        <v>0</v>
      </c>
      <c r="I42" s="374">
        <f>SUMIF('[1]раскл1-3'!$A$639:$A$725,$A42,'[1]раскл1-3'!$E$639:$E$725)+SUMIF('[1]раскл1-3'!$B$639:$B$725,$A42,'[1]раскл1-3'!$E$639:$E$725)</f>
        <v>0</v>
      </c>
      <c r="J42" s="374">
        <f>SUMIF('[1]раскл1-3'!$A$728:$A$816,$A42,'[1]раскл1-3'!$E$728:$E$816)+SUMIF('[1]раскл1-3'!$B$728:$B$816,$A42,'[1]раскл1-3'!$E$728:$E$816)</f>
        <v>0</v>
      </c>
      <c r="K42" s="375">
        <f>SUMIF('[1]раскл1-3'!$A$821:$A$897,$A42,'[1]раскл1-3'!$E$821:$E$897)+SUMIF('[1]раскл1-3'!$B$821:$B$897,$A42,'[1]раскл1-3'!$E$821:$E$897)</f>
        <v>0</v>
      </c>
      <c r="L42" s="376">
        <f t="shared" si="0"/>
        <v>0</v>
      </c>
      <c r="M42" s="376">
        <f t="shared" si="1"/>
        <v>0</v>
      </c>
    </row>
    <row r="43" spans="1:13" ht="15.75" thickBot="1" x14ac:dyDescent="0.3">
      <c r="A43" s="373" t="s">
        <v>144</v>
      </c>
      <c r="B43" s="374">
        <f>SUMIF('[1]раскл1-3'!$A$9:$A$101,$A43,'[1]раскл1-3'!$E$9:$E$101)+SUMIF('[1]раскл1-3'!$B$9:$B$101,$A43,'[1]раскл1-3'!$E$9:$E$101)</f>
        <v>0</v>
      </c>
      <c r="C43" s="374">
        <f>SUMIF('[1]раскл1-3'!$A$104:$A$185,$A43,'[1]раскл1-3'!$E$104:$E$185)+SUMIF('[1]раскл1-3'!$B$104:$B$185,$A43,'[1]раскл1-3'!$E$104:$E$185)</f>
        <v>4</v>
      </c>
      <c r="D43" s="374">
        <f>SUMIF('[1]раскл1-3'!$A$191:$A$280,$A43,'[1]раскл1-3'!$E$191:$E$280)+SUMIF('[1]раскл1-3'!$B$191:$B$280,$A43,'[1]раскл1-3'!$E$191:$E$280)</f>
        <v>0</v>
      </c>
      <c r="E43" s="374">
        <f>SUMIF('[1]раскл1-3'!$A$287:$A$362,$A43,'[1]раскл1-3'!$E$287:$E$362)+SUMIF('[1]раскл1-3'!$B$287:$B$362,$A43,'[1]раскл1-3'!$E$287:$E$362)</f>
        <v>0</v>
      </c>
      <c r="F43" s="374">
        <f>SUMIF('[1]раскл1-3'!$A$368:$A$448,$A43,'[1]раскл1-3'!$E$368:$E$448)+SUMIF('[1]раскл1-3'!$B$368:$B$448,$A43,'[1]раскл1-3'!$E$368:$E$448)</f>
        <v>0</v>
      </c>
      <c r="G43" s="374">
        <f>SUMIF('[1]раскл1-3'!$A$457:$A$544,$A43,'[1]раскл1-3'!$E$457:$E$544)+SUMIF('[1]раскл1-3'!$B$457:$B$544,$A43,'[1]раскл1-3'!$E$457:$E$544)</f>
        <v>0</v>
      </c>
      <c r="H43" s="374">
        <f>SUMIF('[1]раскл1-3'!$A$550:$A$633,$A43,'[1]раскл1-3'!$E$550:$E$633)+SUMIF('[1]раскл1-3'!$B$550:$B$633,$A43,'[1]раскл1-3'!$E$550:$E$633)</f>
        <v>4</v>
      </c>
      <c r="I43" s="374">
        <f>SUMIF('[1]раскл1-3'!$A$639:$A$725,$A43,'[1]раскл1-3'!$E$639:$E$725)+SUMIF('[1]раскл1-3'!$B$639:$B$725,$A43,'[1]раскл1-3'!$E$639:$E$725)</f>
        <v>0</v>
      </c>
      <c r="J43" s="374">
        <f>SUMIF('[1]раскл1-3'!$A$728:$A$816,$A43,'[1]раскл1-3'!$E$728:$E$816)+SUMIF('[1]раскл1-3'!$B$728:$B$816,$A43,'[1]раскл1-3'!$E$728:$E$816)</f>
        <v>0</v>
      </c>
      <c r="K43" s="375">
        <f>SUMIF('[1]раскл1-3'!$A$821:$A$897,$A43,'[1]раскл1-3'!$E$821:$E$897)+SUMIF('[1]раскл1-3'!$B$821:$B$897,$A43,'[1]раскл1-3'!$E$821:$E$897)</f>
        <v>0</v>
      </c>
      <c r="L43" s="376">
        <f t="shared" si="0"/>
        <v>8</v>
      </c>
      <c r="M43" s="376">
        <f t="shared" si="1"/>
        <v>0.8</v>
      </c>
    </row>
    <row r="44" spans="1:13" ht="15.75" thickBot="1" x14ac:dyDescent="0.3">
      <c r="A44" s="373" t="s">
        <v>341</v>
      </c>
      <c r="B44" s="374">
        <f>SUMIF('[1]раскл1-3'!$A$9:$A$101,$A44,'[1]раскл1-3'!$E$9:$E$101)+SUMIF('[1]раскл1-3'!$B$9:$B$101,$A44,'[1]раскл1-3'!$E$9:$E$101)</f>
        <v>0</v>
      </c>
      <c r="C44" s="374">
        <f>SUMIF('[1]раскл1-3'!$A$104:$A$185,$A44,'[1]раскл1-3'!$E$104:$E$185)+SUMIF('[1]раскл1-3'!$B$104:$B$185,$A44,'[1]раскл1-3'!$E$104:$E$185)</f>
        <v>0</v>
      </c>
      <c r="D44" s="374">
        <f>SUMIF('[1]раскл1-3'!$A$191:$A$280,$A44,'[1]раскл1-3'!$E$191:$E$280)+SUMIF('[1]раскл1-3'!$B$191:$B$280,$A44,'[1]раскл1-3'!$E$191:$E$280)</f>
        <v>0</v>
      </c>
      <c r="E44" s="374">
        <f>SUMIF('[1]раскл1-3'!$A$287:$A$362,$A44,'[1]раскл1-3'!$E$287:$E$362)+SUMIF('[1]раскл1-3'!$B$287:$B$362,$A44,'[1]раскл1-3'!$E$287:$E$362)</f>
        <v>0</v>
      </c>
      <c r="F44" s="374">
        <f>SUMIF('[1]раскл1-3'!$A$368:$A$448,$A44,'[1]раскл1-3'!$E$368:$E$448)+SUMIF('[1]раскл1-3'!$B$368:$B$448,$A44,'[1]раскл1-3'!$E$368:$E$448)</f>
        <v>0</v>
      </c>
      <c r="G44" s="374">
        <f>SUMIF('[1]раскл1-3'!$A$457:$A$544,$A44,'[1]раскл1-3'!$E$457:$E$544)+SUMIF('[1]раскл1-3'!$B$457:$B$544,$A44,'[1]раскл1-3'!$E$457:$E$544)</f>
        <v>0</v>
      </c>
      <c r="H44" s="374">
        <f>SUMIF('[1]раскл1-3'!$A$550:$A$633,$A44,'[1]раскл1-3'!$E$550:$E$633)+SUMIF('[1]раскл1-3'!$B$550:$B$633,$A44,'[1]раскл1-3'!$E$550:$E$633)</f>
        <v>0</v>
      </c>
      <c r="I44" s="374">
        <f>SUMIF('[1]раскл1-3'!$A$639:$A$725,$A44,'[1]раскл1-3'!$E$639:$E$725)+SUMIF('[1]раскл1-3'!$B$639:$B$725,$A44,'[1]раскл1-3'!$E$639:$E$725)</f>
        <v>0</v>
      </c>
      <c r="J44" s="374">
        <f>SUMIF('[1]раскл1-3'!$A$728:$A$816,$A44,'[1]раскл1-3'!$E$728:$E$816)+SUMIF('[1]раскл1-3'!$B$728:$B$816,$A44,'[1]раскл1-3'!$E$728:$E$816)</f>
        <v>0</v>
      </c>
      <c r="K44" s="375">
        <f>SUMIF('[1]раскл1-3'!$A$821:$A$897,$A44,'[1]раскл1-3'!$E$821:$E$897)+SUMIF('[1]раскл1-3'!$B$821:$B$897,$A44,'[1]раскл1-3'!$E$821:$E$897)</f>
        <v>0</v>
      </c>
      <c r="L44" s="376">
        <f t="shared" si="0"/>
        <v>0</v>
      </c>
      <c r="M44" s="376">
        <f t="shared" si="1"/>
        <v>0</v>
      </c>
    </row>
    <row r="45" spans="1:13" ht="15.75" thickBot="1" x14ac:dyDescent="0.3">
      <c r="A45" s="373" t="s">
        <v>27</v>
      </c>
      <c r="B45" s="374">
        <f>SUMIF('[1]раскл1-3'!$A$9:$A$101,$A45,'[1]раскл1-3'!$E$9:$E$101)+SUMIF('[1]раскл1-3'!$B$9:$B$101,$A45,'[1]раскл1-3'!$E$9:$E$101)</f>
        <v>125</v>
      </c>
      <c r="C45" s="374">
        <f>SUMIF('[1]раскл1-3'!$A$104:$A$185,$A45,'[1]раскл1-3'!$E$104:$E$185)+SUMIF('[1]раскл1-3'!$B$104:$B$185,$A45,'[1]раскл1-3'!$E$104:$E$185)</f>
        <v>0</v>
      </c>
      <c r="D45" s="374">
        <f>SUMIF('[1]раскл1-3'!$A$191:$A$280,$A45,'[1]раскл1-3'!$E$191:$E$280)+SUMIF('[1]раскл1-3'!$B$191:$B$280,$A45,'[1]раскл1-3'!$E$191:$E$280)</f>
        <v>125</v>
      </c>
      <c r="E45" s="374">
        <f>SUMIF('[1]раскл1-3'!$A$287:$A$362,$A45,'[1]раскл1-3'!$E$287:$E$362)+SUMIF('[1]раскл1-3'!$B$287:$B$362,$A45,'[1]раскл1-3'!$E$287:$E$362)</f>
        <v>0</v>
      </c>
      <c r="F45" s="374">
        <f>SUMIF('[1]раскл1-3'!$A$368:$A$448,$A45,'[1]раскл1-3'!$E$368:$E$448)+SUMIF('[1]раскл1-3'!$B$368:$B$448,$A45,'[1]раскл1-3'!$E$368:$E$448)</f>
        <v>125</v>
      </c>
      <c r="G45" s="374">
        <f>SUMIF('[1]раскл1-3'!$A$457:$A$544,$A45,'[1]раскл1-3'!$E$457:$E$544)+SUMIF('[1]раскл1-3'!$B$457:$B$544,$A45,'[1]раскл1-3'!$E$457:$E$544)</f>
        <v>0</v>
      </c>
      <c r="H45" s="374">
        <f>SUMIF('[1]раскл1-3'!$A$550:$A$633,$A45,'[1]раскл1-3'!$E$550:$E$633)+SUMIF('[1]раскл1-3'!$B$550:$B$633,$A45,'[1]раскл1-3'!$E$550:$E$633)</f>
        <v>125</v>
      </c>
      <c r="I45" s="374">
        <f>SUMIF('[1]раскл1-3'!$A$639:$A$725,$A45,'[1]раскл1-3'!$E$639:$E$725)+SUMIF('[1]раскл1-3'!$B$639:$B$725,$A45,'[1]раскл1-3'!$E$639:$E$725)</f>
        <v>0</v>
      </c>
      <c r="J45" s="374">
        <f>SUMIF('[1]раскл1-3'!$A$728:$A$816,$A45,'[1]раскл1-3'!$E$728:$E$816)+SUMIF('[1]раскл1-3'!$B$728:$B$816,$A45,'[1]раскл1-3'!$E$728:$E$816)</f>
        <v>125</v>
      </c>
      <c r="K45" s="375">
        <f>SUMIF('[1]раскл1-3'!$A$821:$A$897,$A45,'[1]раскл1-3'!$E$821:$E$897)+SUMIF('[1]раскл1-3'!$B$821:$B$897,$A45,'[1]раскл1-3'!$E$821:$E$897)</f>
        <v>0</v>
      </c>
      <c r="L45" s="376">
        <f t="shared" si="0"/>
        <v>625</v>
      </c>
      <c r="M45" s="376">
        <f t="shared" si="1"/>
        <v>62.5</v>
      </c>
    </row>
    <row r="46" spans="1:13" ht="15.75" thickBot="1" x14ac:dyDescent="0.3">
      <c r="A46" s="373" t="s">
        <v>412</v>
      </c>
      <c r="B46" s="374">
        <f>SUMIF('[1]раскл1-3'!$A$9:$A$101,$A46,'[1]раскл1-3'!$E$9:$E$101)+SUMIF('[1]раскл1-3'!$B$9:$B$101,$A46,'[1]раскл1-3'!$E$9:$E$101)</f>
        <v>0</v>
      </c>
      <c r="C46" s="374">
        <f>SUMIF('[1]раскл1-3'!$A$104:$A$185,$A46,'[1]раскл1-3'!$E$104:$E$185)+SUMIF('[1]раскл1-3'!$B$104:$B$185,$A46,'[1]раскл1-3'!$E$104:$E$185)</f>
        <v>0</v>
      </c>
      <c r="D46" s="374">
        <f>SUMIF('[1]раскл1-3'!$A$191:$A$280,$A46,'[1]раскл1-3'!$E$191:$E$280)+SUMIF('[1]раскл1-3'!$B$191:$B$280,$A46,'[1]раскл1-3'!$E$191:$E$280)</f>
        <v>0</v>
      </c>
      <c r="E46" s="374">
        <f>SUMIF('[1]раскл1-3'!$A$287:$A$362,$A46,'[1]раскл1-3'!$E$287:$E$362)+SUMIF('[1]раскл1-3'!$B$287:$B$362,$A46,'[1]раскл1-3'!$E$287:$E$362)</f>
        <v>0</v>
      </c>
      <c r="F46" s="374">
        <f>SUMIF('[1]раскл1-3'!$A$368:$A$448,$A46,'[1]раскл1-3'!$E$368:$E$448)+SUMIF('[1]раскл1-3'!$B$368:$B$448,$A46,'[1]раскл1-3'!$E$368:$E$448)</f>
        <v>0</v>
      </c>
      <c r="G46" s="374">
        <f>SUMIF('[1]раскл1-3'!$A$457:$A$544,$A46,'[1]раскл1-3'!$E$457:$E$544)+SUMIF('[1]раскл1-3'!$B$457:$B$544,$A46,'[1]раскл1-3'!$E$457:$E$544)</f>
        <v>0</v>
      </c>
      <c r="H46" s="374">
        <f>SUMIF('[1]раскл1-3'!$A$550:$A$633,$A46,'[1]раскл1-3'!$E$550:$E$633)+SUMIF('[1]раскл1-3'!$B$550:$B$633,$A46,'[1]раскл1-3'!$E$550:$E$633)</f>
        <v>0</v>
      </c>
      <c r="I46" s="374">
        <f>SUMIF('[1]раскл1-3'!$A$639:$A$725,$A46,'[1]раскл1-3'!$E$639:$E$725)+SUMIF('[1]раскл1-3'!$B$639:$B$725,$A46,'[1]раскл1-3'!$E$639:$E$725)</f>
        <v>0</v>
      </c>
      <c r="J46" s="374">
        <f>SUMIF('[1]раскл1-3'!$A$728:$A$816,$A46,'[1]раскл1-3'!$E$728:$E$816)+SUMIF('[1]раскл1-3'!$B$728:$B$816,$A46,'[1]раскл1-3'!$E$728:$E$816)</f>
        <v>0</v>
      </c>
      <c r="K46" s="375">
        <f>SUMIF('[1]раскл1-3'!$A$821:$A$897,$A46,'[1]раскл1-3'!$E$821:$E$897)+SUMIF('[1]раскл1-3'!$B$821:$B$897,$A46,'[1]раскл1-3'!$E$821:$E$897)</f>
        <v>0</v>
      </c>
      <c r="L46" s="376">
        <f t="shared" si="0"/>
        <v>0</v>
      </c>
      <c r="M46" s="376">
        <f t="shared" si="1"/>
        <v>0</v>
      </c>
    </row>
    <row r="47" spans="1:13" ht="15.75" thickBot="1" x14ac:dyDescent="0.3">
      <c r="A47" s="373" t="s">
        <v>145</v>
      </c>
      <c r="B47" s="374">
        <f>SUMIF('[1]раскл1-3'!$A$9:$A$101,$A47,'[1]раскл1-3'!$E$9:$E$101)+SUMIF('[1]раскл1-3'!$B$9:$B$101,$A47,'[1]раскл1-3'!$E$9:$E$101)</f>
        <v>0</v>
      </c>
      <c r="C47" s="374">
        <f>SUMIF('[1]раскл1-3'!$A$104:$A$185,$A47,'[1]раскл1-3'!$E$104:$E$185)+SUMIF('[1]раскл1-3'!$B$104:$B$185,$A47,'[1]раскл1-3'!$E$104:$E$185)</f>
        <v>0</v>
      </c>
      <c r="D47" s="374">
        <f>SUMIF('[1]раскл1-3'!$A$191:$A$280,$A47,'[1]раскл1-3'!$E$191:$E$280)+SUMIF('[1]раскл1-3'!$B$191:$B$280,$A47,'[1]раскл1-3'!$E$191:$E$280)</f>
        <v>15</v>
      </c>
      <c r="E47" s="374">
        <f>SUMIF('[1]раскл1-3'!$A$287:$A$362,$A47,'[1]раскл1-3'!$E$287:$E$362)+SUMIF('[1]раскл1-3'!$B$287:$B$362,$A47,'[1]раскл1-3'!$E$287:$E$362)</f>
        <v>0</v>
      </c>
      <c r="F47" s="374">
        <f>SUMIF('[1]раскл1-3'!$A$368:$A$448,$A47,'[1]раскл1-3'!$E$368:$E$448)+SUMIF('[1]раскл1-3'!$B$368:$B$448,$A47,'[1]раскл1-3'!$E$368:$E$448)</f>
        <v>0</v>
      </c>
      <c r="G47" s="374">
        <f>SUMIF('[1]раскл1-3'!$A$457:$A$544,$A47,'[1]раскл1-3'!$E$457:$E$544)+SUMIF('[1]раскл1-3'!$B$457:$B$544,$A47,'[1]раскл1-3'!$E$457:$E$544)</f>
        <v>0</v>
      </c>
      <c r="H47" s="374">
        <f>SUMIF('[1]раскл1-3'!$A$550:$A$633,$A47,'[1]раскл1-3'!$E$550:$E$633)+SUMIF('[1]раскл1-3'!$B$550:$B$633,$A47,'[1]раскл1-3'!$E$550:$E$633)</f>
        <v>0</v>
      </c>
      <c r="I47" s="374">
        <f>SUMIF('[1]раскл1-3'!$A$639:$A$725,$A47,'[1]раскл1-3'!$E$639:$E$725)+SUMIF('[1]раскл1-3'!$B$639:$B$725,$A47,'[1]раскл1-3'!$E$639:$E$725)</f>
        <v>0</v>
      </c>
      <c r="J47" s="374">
        <f>SUMIF('[1]раскл1-3'!$A$728:$A$816,$A47,'[1]раскл1-3'!$E$728:$E$816)+SUMIF('[1]раскл1-3'!$B$728:$B$816,$A47,'[1]раскл1-3'!$E$728:$E$816)</f>
        <v>0</v>
      </c>
      <c r="K47" s="375">
        <f>SUMIF('[1]раскл1-3'!$A$821:$A$897,$A47,'[1]раскл1-3'!$E$821:$E$897)+SUMIF('[1]раскл1-3'!$B$821:$B$897,$A47,'[1]раскл1-3'!$E$821:$E$897)</f>
        <v>15</v>
      </c>
      <c r="L47" s="376">
        <f t="shared" si="0"/>
        <v>30</v>
      </c>
      <c r="M47" s="376">
        <f t="shared" si="1"/>
        <v>3</v>
      </c>
    </row>
    <row r="48" spans="1:13" ht="15.75" thickBot="1" x14ac:dyDescent="0.3">
      <c r="A48" s="373" t="s">
        <v>146</v>
      </c>
      <c r="B48" s="374">
        <f>SUMIF('[1]раскл1-3'!$A$9:$A$101,$A48,'[1]раскл1-3'!$E$9:$E$101)+SUMIF('[1]раскл1-3'!$B$9:$B$101,$A48,'[1]раскл1-3'!$E$9:$E$101)</f>
        <v>0</v>
      </c>
      <c r="C48" s="374">
        <f>SUMIF('[1]раскл1-3'!$A$104:$A$185,$A48,'[1]раскл1-3'!$E$104:$E$185)+SUMIF('[1]раскл1-3'!$B$104:$B$185,$A48,'[1]раскл1-3'!$E$104:$E$185)</f>
        <v>0</v>
      </c>
      <c r="D48" s="374">
        <f>SUMIF('[1]раскл1-3'!$A$191:$A$280,$A48,'[1]раскл1-3'!$E$191:$E$280)+SUMIF('[1]раскл1-3'!$B$191:$B$280,$A48,'[1]раскл1-3'!$E$191:$E$280)</f>
        <v>0</v>
      </c>
      <c r="E48" s="374">
        <f>SUMIF('[1]раскл1-3'!$A$287:$A$362,$A48,'[1]раскл1-3'!$E$287:$E$362)+SUMIF('[1]раскл1-3'!$B$287:$B$362,$A48,'[1]раскл1-3'!$E$287:$E$362)</f>
        <v>0</v>
      </c>
      <c r="F48" s="374">
        <f>SUMIF('[1]раскл1-3'!$A$368:$A$448,$A48,'[1]раскл1-3'!$E$368:$E$448)+SUMIF('[1]раскл1-3'!$B$368:$B$448,$A48,'[1]раскл1-3'!$E$368:$E$448)</f>
        <v>0</v>
      </c>
      <c r="G48" s="374">
        <f>SUMIF('[1]раскл1-3'!$A$457:$A$544,$A48,'[1]раскл1-3'!$E$457:$E$544)+SUMIF('[1]раскл1-3'!$B$457:$B$544,$A48,'[1]раскл1-3'!$E$457:$E$544)</f>
        <v>0</v>
      </c>
      <c r="H48" s="374">
        <f>SUMIF('[1]раскл1-3'!$A$550:$A$633,$A48,'[1]раскл1-3'!$E$550:$E$633)+SUMIF('[1]раскл1-3'!$B$550:$B$633,$A48,'[1]раскл1-3'!$E$550:$E$633)</f>
        <v>0</v>
      </c>
      <c r="I48" s="374">
        <f>SUMIF('[1]раскл1-3'!$A$639:$A$725,$A48,'[1]раскл1-3'!$E$639:$E$725)+SUMIF('[1]раскл1-3'!$B$639:$B$725,$A48,'[1]раскл1-3'!$E$639:$E$725)</f>
        <v>12.5</v>
      </c>
      <c r="J48" s="374">
        <f>SUMIF('[1]раскл1-3'!$A$728:$A$816,$A48,'[1]раскл1-3'!$E$728:$E$816)+SUMIF('[1]раскл1-3'!$B$728:$B$816,$A48,'[1]раскл1-3'!$E$728:$E$816)</f>
        <v>0</v>
      </c>
      <c r="K48" s="375">
        <f>SUMIF('[1]раскл1-3'!$A$821:$A$897,$A48,'[1]раскл1-3'!$E$821:$E$897)+SUMIF('[1]раскл1-3'!$B$821:$B$897,$A48,'[1]раскл1-3'!$E$821:$E$897)</f>
        <v>0</v>
      </c>
      <c r="L48" s="376">
        <f t="shared" si="0"/>
        <v>12.5</v>
      </c>
      <c r="M48" s="376">
        <f t="shared" si="1"/>
        <v>1.25</v>
      </c>
    </row>
    <row r="49" spans="1:13" ht="15.75" thickBot="1" x14ac:dyDescent="0.3">
      <c r="A49" s="373" t="s">
        <v>210</v>
      </c>
      <c r="B49" s="374">
        <f>SUMIF('[1]раскл1-3'!$A$9:$A$101,$A49,'[1]раскл1-3'!$E$9:$E$101)+SUMIF('[1]раскл1-3'!$B$9:$B$101,$A49,'[1]раскл1-3'!$E$9:$E$101)</f>
        <v>0</v>
      </c>
      <c r="C49" s="374">
        <f>SUMIF('[1]раскл1-3'!$A$104:$A$185,$A49,'[1]раскл1-3'!$E$104:$E$185)+SUMIF('[1]раскл1-3'!$B$104:$B$185,$A49,'[1]раскл1-3'!$E$104:$E$185)</f>
        <v>10</v>
      </c>
      <c r="D49" s="374">
        <f>SUMIF('[1]раскл1-3'!$A$191:$A$280,$A49,'[1]раскл1-3'!$E$191:$E$280)+SUMIF('[1]раскл1-3'!$B$191:$B$280,$A49,'[1]раскл1-3'!$E$191:$E$280)</f>
        <v>0</v>
      </c>
      <c r="E49" s="374">
        <f>SUMIF('[1]раскл1-3'!$A$287:$A$362,$A49,'[1]раскл1-3'!$E$287:$E$362)+SUMIF('[1]раскл1-3'!$B$287:$B$362,$A49,'[1]раскл1-3'!$E$287:$E$362)</f>
        <v>0</v>
      </c>
      <c r="F49" s="374">
        <f>SUMIF('[1]раскл1-3'!$A$368:$A$448,$A49,'[1]раскл1-3'!$E$368:$E$448)+SUMIF('[1]раскл1-3'!$B$368:$B$448,$A49,'[1]раскл1-3'!$E$368:$E$448)</f>
        <v>0</v>
      </c>
      <c r="G49" s="374">
        <f>SUMIF('[1]раскл1-3'!$A$457:$A$544,$A49,'[1]раскл1-3'!$E$457:$E$544)+SUMIF('[1]раскл1-3'!$B$457:$B$544,$A49,'[1]раскл1-3'!$E$457:$E$544)</f>
        <v>0</v>
      </c>
      <c r="H49" s="374">
        <f>SUMIF('[1]раскл1-3'!$A$550:$A$633,$A49,'[1]раскл1-3'!$E$550:$E$633)+SUMIF('[1]раскл1-3'!$B$550:$B$633,$A49,'[1]раскл1-3'!$E$550:$E$633)</f>
        <v>10</v>
      </c>
      <c r="I49" s="374">
        <f>SUMIF('[1]раскл1-3'!$A$639:$A$725,$A49,'[1]раскл1-3'!$E$639:$E$725)+SUMIF('[1]раскл1-3'!$B$639:$B$725,$A49,'[1]раскл1-3'!$E$639:$E$725)</f>
        <v>0</v>
      </c>
      <c r="J49" s="374">
        <f>SUMIF('[1]раскл1-3'!$A$728:$A$816,$A49,'[1]раскл1-3'!$E$728:$E$816)+SUMIF('[1]раскл1-3'!$B$728:$B$816,$A49,'[1]раскл1-3'!$E$728:$E$816)</f>
        <v>0</v>
      </c>
      <c r="K49" s="375">
        <f>SUMIF('[1]раскл1-3'!$A$821:$A$897,$A49,'[1]раскл1-3'!$E$821:$E$897)+SUMIF('[1]раскл1-3'!$B$821:$B$897,$A49,'[1]раскл1-3'!$E$821:$E$897)</f>
        <v>0</v>
      </c>
      <c r="L49" s="376">
        <f t="shared" si="0"/>
        <v>20</v>
      </c>
      <c r="M49" s="376">
        <f t="shared" si="1"/>
        <v>2</v>
      </c>
    </row>
    <row r="50" spans="1:13" ht="15.75" thickBot="1" x14ac:dyDescent="0.3">
      <c r="A50" s="373" t="s">
        <v>319</v>
      </c>
      <c r="B50" s="374">
        <f>SUMIF('[1]раскл1-3'!$A$9:$A$101,$A50,'[1]раскл1-3'!$E$9:$E$101)+SUMIF('[1]раскл1-3'!$B$9:$B$101,$A50,'[1]раскл1-3'!$E$9:$E$101)</f>
        <v>2.25</v>
      </c>
      <c r="C50" s="374">
        <f>SUMIF('[1]раскл1-3'!$A$104:$A$185,$A50,'[1]раскл1-3'!$E$104:$E$185)+SUMIF('[1]раскл1-3'!$B$104:$B$185,$A50,'[1]раскл1-3'!$E$104:$E$185)</f>
        <v>0</v>
      </c>
      <c r="D50" s="374">
        <f>SUMIF('[1]раскл1-3'!$A$191:$A$280,$A50,'[1]раскл1-3'!$E$191:$E$280)+SUMIF('[1]раскл1-3'!$B$191:$B$280,$A50,'[1]раскл1-3'!$E$191:$E$280)</f>
        <v>0</v>
      </c>
      <c r="E50" s="374">
        <f>SUMIF('[1]раскл1-3'!$A$287:$A$362,$A50,'[1]раскл1-3'!$E$287:$E$362)+SUMIF('[1]раскл1-3'!$B$287:$B$362,$A50,'[1]раскл1-3'!$E$287:$E$362)</f>
        <v>0</v>
      </c>
      <c r="F50" s="374">
        <f>SUMIF('[1]раскл1-3'!$A$368:$A$448,$A50,'[1]раскл1-3'!$E$368:$E$448)+SUMIF('[1]раскл1-3'!$B$368:$B$448,$A50,'[1]раскл1-3'!$E$368:$E$448)</f>
        <v>0</v>
      </c>
      <c r="G50" s="374">
        <f>SUMIF('[1]раскл1-3'!$A$457:$A$544,$A50,'[1]раскл1-3'!$E$457:$E$544)+SUMIF('[1]раскл1-3'!$B$457:$B$544,$A50,'[1]раскл1-3'!$E$457:$E$544)</f>
        <v>0</v>
      </c>
      <c r="H50" s="374">
        <f>SUMIF('[1]раскл1-3'!$A$550:$A$633,$A50,'[1]раскл1-3'!$E$550:$E$633)+SUMIF('[1]раскл1-3'!$B$550:$B$633,$A50,'[1]раскл1-3'!$E$550:$E$633)</f>
        <v>0</v>
      </c>
      <c r="I50" s="374">
        <f>SUMIF('[1]раскл1-3'!$A$639:$A$725,$A50,'[1]раскл1-3'!$E$639:$E$725)+SUMIF('[1]раскл1-3'!$B$639:$B$725,$A50,'[1]раскл1-3'!$E$639:$E$725)</f>
        <v>2.25</v>
      </c>
      <c r="J50" s="374">
        <f>SUMIF('[1]раскл1-3'!$A$728:$A$816,$A50,'[1]раскл1-3'!$E$728:$E$816)+SUMIF('[1]раскл1-3'!$B$728:$B$816,$A50,'[1]раскл1-3'!$E$728:$E$816)</f>
        <v>0</v>
      </c>
      <c r="K50" s="375">
        <f>SUMIF('[1]раскл1-3'!$A$821:$A$897,$A50,'[1]раскл1-3'!$E$821:$E$897)+SUMIF('[1]раскл1-3'!$B$821:$B$897,$A50,'[1]раскл1-3'!$E$821:$E$897)</f>
        <v>0</v>
      </c>
      <c r="L50" s="376">
        <f t="shared" si="0"/>
        <v>4.5</v>
      </c>
      <c r="M50" s="376">
        <f t="shared" si="1"/>
        <v>0.45</v>
      </c>
    </row>
    <row r="51" spans="1:13" ht="15.75" thickBot="1" x14ac:dyDescent="0.3">
      <c r="A51" s="373" t="s">
        <v>16</v>
      </c>
      <c r="B51" s="374">
        <f>SUMIF('[1]раскл1-3'!$A$9:$A$101,$A51,'[1]раскл1-3'!$E$9:$E$101)+SUMIF('[1]раскл1-3'!$B$9:$B$101,$A51,'[1]раскл1-3'!$E$9:$E$101)</f>
        <v>75</v>
      </c>
      <c r="C51" s="374">
        <f>SUMIF('[1]раскл1-3'!$A$104:$A$185,$A51,'[1]раскл1-3'!$E$104:$E$185)+SUMIF('[1]раскл1-3'!$B$104:$B$185,$A51,'[1]раскл1-3'!$E$104:$E$185)</f>
        <v>275.8</v>
      </c>
      <c r="D51" s="374">
        <f>SUMIF('[1]раскл1-3'!$A$191:$A$280,$A51,'[1]раскл1-3'!$E$191:$E$280)+SUMIF('[1]раскл1-3'!$B$191:$B$280,$A51,'[1]раскл1-3'!$E$191:$E$280)</f>
        <v>117</v>
      </c>
      <c r="E51" s="374">
        <f>SUMIF('[1]раскл1-3'!$A$287:$A$362,$A51,'[1]раскл1-3'!$E$287:$E$362)+SUMIF('[1]раскл1-3'!$B$287:$B$362,$A51,'[1]раскл1-3'!$E$287:$E$362)</f>
        <v>160.6</v>
      </c>
      <c r="F51" s="374">
        <f>SUMIF('[1]раскл1-3'!$A$368:$A$448,$A51,'[1]раскл1-3'!$E$368:$E$448)+SUMIF('[1]раскл1-3'!$B$368:$B$448,$A51,'[1]раскл1-3'!$E$368:$E$448)</f>
        <v>235</v>
      </c>
      <c r="G51" s="374">
        <f>SUMIF('[1]раскл1-3'!$A$457:$A$544,$A51,'[1]раскл1-3'!$E$457:$E$544)+SUMIF('[1]раскл1-3'!$B$457:$B$544,$A51,'[1]раскл1-3'!$E$457:$E$544)</f>
        <v>120.6</v>
      </c>
      <c r="H51" s="374">
        <f>SUMIF('[1]раскл1-3'!$A$550:$A$633,$A51,'[1]раскл1-3'!$E$550:$E$633)+SUMIF('[1]раскл1-3'!$B$550:$B$633,$A51,'[1]раскл1-3'!$E$550:$E$633)</f>
        <v>256.5</v>
      </c>
      <c r="I51" s="374">
        <f>SUMIF('[1]раскл1-3'!$A$639:$A$725,$A51,'[1]раскл1-3'!$E$639:$E$725)+SUMIF('[1]раскл1-3'!$B$639:$B$725,$A51,'[1]раскл1-3'!$E$639:$E$725)</f>
        <v>91</v>
      </c>
      <c r="J51" s="374">
        <f>SUMIF('[1]раскл1-3'!$A$728:$A$816,$A51,'[1]раскл1-3'!$E$728:$E$816)+SUMIF('[1]раскл1-3'!$B$728:$B$816,$A51,'[1]раскл1-3'!$E$728:$E$816)</f>
        <v>151.5</v>
      </c>
      <c r="K51" s="375">
        <f>SUMIF('[1]раскл1-3'!$A$821:$A$897,$A51,'[1]раскл1-3'!$E$821:$E$897)+SUMIF('[1]раскл1-3'!$B$821:$B$897,$A51,'[1]раскл1-3'!$E$821:$E$897)</f>
        <v>244.2</v>
      </c>
      <c r="L51" s="376">
        <f t="shared" si="0"/>
        <v>1727.2</v>
      </c>
      <c r="M51" s="376">
        <f t="shared" si="1"/>
        <v>172.72</v>
      </c>
    </row>
    <row r="52" spans="1:13" ht="15.75" thickBot="1" x14ac:dyDescent="0.3">
      <c r="A52" s="373" t="s">
        <v>55</v>
      </c>
      <c r="B52" s="374">
        <f>SUMIF('[1]раскл1-3'!$A$9:$A$101,$A52,'[1]раскл1-3'!$E$9:$E$101)+SUMIF('[1]раскл1-3'!$B$9:$B$101,$A52,'[1]раскл1-3'!$E$9:$E$101)</f>
        <v>0</v>
      </c>
      <c r="C52" s="374">
        <f>SUMIF('[1]раскл1-3'!$A$104:$A$185,$A52,'[1]раскл1-3'!$E$104:$E$185)+SUMIF('[1]раскл1-3'!$B$104:$B$185,$A52,'[1]раскл1-3'!$E$104:$E$185)</f>
        <v>0</v>
      </c>
      <c r="D52" s="374">
        <f>SUMIF('[1]раскл1-3'!$A$191:$A$280,$A52,'[1]раскл1-3'!$E$191:$E$280)+SUMIF('[1]раскл1-3'!$B$191:$B$280,$A52,'[1]раскл1-3'!$E$191:$E$280)</f>
        <v>0</v>
      </c>
      <c r="E52" s="374">
        <f>SUMIF('[1]раскл1-3'!$A$287:$A$362,$A52,'[1]раскл1-3'!$E$287:$E$362)+SUMIF('[1]раскл1-3'!$B$287:$B$362,$A52,'[1]раскл1-3'!$E$287:$E$362)</f>
        <v>100</v>
      </c>
      <c r="F52" s="374">
        <f>SUMIF('[1]раскл1-3'!$A$368:$A$448,$A52,'[1]раскл1-3'!$E$368:$E$448)+SUMIF('[1]раскл1-3'!$B$368:$B$448,$A52,'[1]раскл1-3'!$E$368:$E$448)</f>
        <v>0</v>
      </c>
      <c r="G52" s="374">
        <f>SUMIF('[1]раскл1-3'!$A$457:$A$544,$A52,'[1]раскл1-3'!$E$457:$E$544)+SUMIF('[1]раскл1-3'!$B$457:$B$544,$A52,'[1]раскл1-3'!$E$457:$E$544)</f>
        <v>0</v>
      </c>
      <c r="H52" s="374">
        <f>SUMIF('[1]раскл1-3'!$A$550:$A$633,$A52,'[1]раскл1-3'!$E$550:$E$633)+SUMIF('[1]раскл1-3'!$B$550:$B$633,$A52,'[1]раскл1-3'!$E$550:$E$633)</f>
        <v>0</v>
      </c>
      <c r="I52" s="374">
        <f>SUMIF('[1]раскл1-3'!$A$639:$A$725,$A52,'[1]раскл1-3'!$E$639:$E$725)+SUMIF('[1]раскл1-3'!$B$639:$B$725,$A52,'[1]раскл1-3'!$E$639:$E$725)</f>
        <v>0</v>
      </c>
      <c r="J52" s="374">
        <f>SUMIF('[1]раскл1-3'!$A$728:$A$816,$A52,'[1]раскл1-3'!$E$728:$E$816)+SUMIF('[1]раскл1-3'!$B$728:$B$816,$A52,'[1]раскл1-3'!$E$728:$E$816)</f>
        <v>100</v>
      </c>
      <c r="K52" s="375">
        <f>SUMIF('[1]раскл1-3'!$A$821:$A$897,$A52,'[1]раскл1-3'!$E$821:$E$897)+SUMIF('[1]раскл1-3'!$B$821:$B$897,$A52,'[1]раскл1-3'!$E$821:$E$897)</f>
        <v>0</v>
      </c>
      <c r="L52" s="376">
        <f t="shared" si="0"/>
        <v>200</v>
      </c>
      <c r="M52" s="376">
        <f t="shared" si="1"/>
        <v>20</v>
      </c>
    </row>
    <row r="53" spans="1:13" ht="15.75" thickBot="1" x14ac:dyDescent="0.3">
      <c r="A53" s="373" t="s">
        <v>74</v>
      </c>
      <c r="B53" s="374">
        <f>SUMIF('[1]раскл1-3'!$A$9:$A$101,$A53,'[1]раскл1-3'!$E$9:$E$101)+SUMIF('[1]раскл1-3'!$B$9:$B$101,$A53,'[1]раскл1-3'!$E$9:$E$101)</f>
        <v>0</v>
      </c>
      <c r="C53" s="374">
        <f>SUMIF('[1]раскл1-3'!$A$104:$A$185,$A53,'[1]раскл1-3'!$E$104:$E$185)+SUMIF('[1]раскл1-3'!$B$104:$B$185,$A53,'[1]раскл1-3'!$E$104:$E$185)</f>
        <v>0</v>
      </c>
      <c r="D53" s="374">
        <f>SUMIF('[1]раскл1-3'!$A$191:$A$280,$A53,'[1]раскл1-3'!$E$191:$E$280)+SUMIF('[1]раскл1-3'!$B$191:$B$280,$A53,'[1]раскл1-3'!$E$191:$E$280)</f>
        <v>100</v>
      </c>
      <c r="E53" s="374">
        <f>SUMIF('[1]раскл1-3'!$A$287:$A$362,$A53,'[1]раскл1-3'!$E$287:$E$362)+SUMIF('[1]раскл1-3'!$B$287:$B$362,$A53,'[1]раскл1-3'!$E$287:$E$362)</f>
        <v>0</v>
      </c>
      <c r="F53" s="374">
        <f>SUMIF('[1]раскл1-3'!$A$368:$A$448,$A53,'[1]раскл1-3'!$E$368:$E$448)+SUMIF('[1]раскл1-3'!$B$368:$B$448,$A53,'[1]раскл1-3'!$E$368:$E$448)</f>
        <v>0</v>
      </c>
      <c r="G53" s="374">
        <f>SUMIF('[1]раскл1-3'!$A$457:$A$544,$A53,'[1]раскл1-3'!$E$457:$E$544)+SUMIF('[1]раскл1-3'!$B$457:$B$544,$A53,'[1]раскл1-3'!$E$457:$E$544)</f>
        <v>100</v>
      </c>
      <c r="H53" s="374">
        <f>SUMIF('[1]раскл1-3'!$A$550:$A$633,$A53,'[1]раскл1-3'!$E$550:$E$633)+SUMIF('[1]раскл1-3'!$B$550:$B$633,$A53,'[1]раскл1-3'!$E$550:$E$633)</f>
        <v>0</v>
      </c>
      <c r="I53" s="374">
        <f>SUMIF('[1]раскл1-3'!$A$639:$A$725,$A53,'[1]раскл1-3'!$E$639:$E$725)+SUMIF('[1]раскл1-3'!$B$639:$B$725,$A53,'[1]раскл1-3'!$E$639:$E$725)</f>
        <v>0</v>
      </c>
      <c r="J53" s="374">
        <f>SUMIF('[1]раскл1-3'!$A$728:$A$816,$A53,'[1]раскл1-3'!$E$728:$E$816)+SUMIF('[1]раскл1-3'!$B$728:$B$816,$A53,'[1]раскл1-3'!$E$728:$E$816)</f>
        <v>0</v>
      </c>
      <c r="K53" s="375">
        <f>SUMIF('[1]раскл1-3'!$A$821:$A$897,$A53,'[1]раскл1-3'!$E$821:$E$897)+SUMIF('[1]раскл1-3'!$B$821:$B$897,$A53,'[1]раскл1-3'!$E$821:$E$897)</f>
        <v>0</v>
      </c>
      <c r="L53" s="376">
        <f t="shared" si="0"/>
        <v>200</v>
      </c>
      <c r="M53" s="376">
        <f t="shared" si="1"/>
        <v>20</v>
      </c>
    </row>
    <row r="54" spans="1:13" ht="15.75" thickBot="1" x14ac:dyDescent="0.3">
      <c r="A54" s="373" t="s">
        <v>86</v>
      </c>
      <c r="B54" s="374">
        <f>SUMIF('[1]раскл1-3'!$A$9:$A$101,$A54,'[1]раскл1-3'!$E$9:$E$101)+SUMIF('[1]раскл1-3'!$B$9:$B$101,$A54,'[1]раскл1-3'!$E$9:$E$101)</f>
        <v>100</v>
      </c>
      <c r="C54" s="374">
        <f>SUMIF('[1]раскл1-3'!$A$104:$A$185,$A54,'[1]раскл1-3'!$E$104:$E$185)+SUMIF('[1]раскл1-3'!$B$104:$B$185,$A54,'[1]раскл1-3'!$E$104:$E$185)</f>
        <v>0</v>
      </c>
      <c r="D54" s="374">
        <f>SUMIF('[1]раскл1-3'!$A$191:$A$280,$A54,'[1]раскл1-3'!$E$191:$E$280)+SUMIF('[1]раскл1-3'!$B$191:$B$280,$A54,'[1]раскл1-3'!$E$191:$E$280)</f>
        <v>0</v>
      </c>
      <c r="E54" s="374">
        <f>SUMIF('[1]раскл1-3'!$A$287:$A$362,$A54,'[1]раскл1-3'!$E$287:$E$362)+SUMIF('[1]раскл1-3'!$B$287:$B$362,$A54,'[1]раскл1-3'!$E$287:$E$362)</f>
        <v>0</v>
      </c>
      <c r="F54" s="374">
        <f>SUMIF('[1]раскл1-3'!$A$368:$A$448,$A54,'[1]раскл1-3'!$E$368:$E$448)+SUMIF('[1]раскл1-3'!$B$368:$B$448,$A54,'[1]раскл1-3'!$E$368:$E$448)</f>
        <v>0</v>
      </c>
      <c r="G54" s="374">
        <f>SUMIF('[1]раскл1-3'!$A$457:$A$544,$A54,'[1]раскл1-3'!$E$457:$E$544)+SUMIF('[1]раскл1-3'!$B$457:$B$544,$A54,'[1]раскл1-3'!$E$457:$E$544)</f>
        <v>0</v>
      </c>
      <c r="H54" s="374">
        <f>SUMIF('[1]раскл1-3'!$A$550:$A$633,$A54,'[1]раскл1-3'!$E$550:$E$633)+SUMIF('[1]раскл1-3'!$B$550:$B$633,$A54,'[1]раскл1-3'!$E$550:$E$633)</f>
        <v>0</v>
      </c>
      <c r="I54" s="374">
        <f>SUMIF('[1]раскл1-3'!$A$639:$A$725,$A54,'[1]раскл1-3'!$E$639:$E$725)+SUMIF('[1]раскл1-3'!$B$639:$B$725,$A54,'[1]раскл1-3'!$E$639:$E$725)</f>
        <v>100</v>
      </c>
      <c r="J54" s="374">
        <f>SUMIF('[1]раскл1-3'!$A$728:$A$816,$A54,'[1]раскл1-3'!$E$728:$E$816)+SUMIF('[1]раскл1-3'!$B$728:$B$816,$A54,'[1]раскл1-3'!$E$728:$E$816)</f>
        <v>0</v>
      </c>
      <c r="K54" s="375">
        <f>SUMIF('[1]раскл1-3'!$A$821:$A$897,$A54,'[1]раскл1-3'!$E$821:$E$897)+SUMIF('[1]раскл1-3'!$B$821:$B$897,$A54,'[1]раскл1-3'!$E$821:$E$897)</f>
        <v>0</v>
      </c>
      <c r="L54" s="376">
        <f t="shared" si="0"/>
        <v>200</v>
      </c>
      <c r="M54" s="376">
        <f t="shared" si="1"/>
        <v>20</v>
      </c>
    </row>
    <row r="55" spans="1:13" ht="15.75" thickBot="1" x14ac:dyDescent="0.3">
      <c r="A55" s="373" t="s">
        <v>99</v>
      </c>
      <c r="B55" s="374">
        <f>SUMIF('[1]раскл1-3'!$A$9:$A$101,$A55,'[1]раскл1-3'!$E$9:$E$101)+SUMIF('[1]раскл1-3'!$B$9:$B$101,$A55,'[1]раскл1-3'!$E$9:$E$101)</f>
        <v>0</v>
      </c>
      <c r="C55" s="374">
        <f>SUMIF('[1]раскл1-3'!$A$104:$A$185,$A55,'[1]раскл1-3'!$E$104:$E$185)+SUMIF('[1]раскл1-3'!$B$104:$B$185,$A55,'[1]раскл1-3'!$E$104:$E$185)</f>
        <v>0</v>
      </c>
      <c r="D55" s="374">
        <f>SUMIF('[1]раскл1-3'!$A$191:$A$280,$A55,'[1]раскл1-3'!$E$191:$E$280)+SUMIF('[1]раскл1-3'!$B$191:$B$280,$A55,'[1]раскл1-3'!$E$191:$E$280)</f>
        <v>0</v>
      </c>
      <c r="E55" s="374">
        <f>SUMIF('[1]раскл1-3'!$A$287:$A$362,$A55,'[1]раскл1-3'!$E$287:$E$362)+SUMIF('[1]раскл1-3'!$B$287:$B$362,$A55,'[1]раскл1-3'!$E$287:$E$362)</f>
        <v>0</v>
      </c>
      <c r="F55" s="374">
        <f>SUMIF('[1]раскл1-3'!$A$368:$A$448,$A55,'[1]раскл1-3'!$E$368:$E$448)+SUMIF('[1]раскл1-3'!$B$368:$B$448,$A55,'[1]раскл1-3'!$E$368:$E$448)</f>
        <v>0</v>
      </c>
      <c r="G55" s="374">
        <f>SUMIF('[1]раскл1-3'!$A$457:$A$544,$A55,'[1]раскл1-3'!$E$457:$E$544)+SUMIF('[1]раскл1-3'!$B$457:$B$544,$A55,'[1]раскл1-3'!$E$457:$E$544)</f>
        <v>0</v>
      </c>
      <c r="H55" s="374">
        <f>SUMIF('[1]раскл1-3'!$A$550:$A$633,$A55,'[1]раскл1-3'!$E$550:$E$633)+SUMIF('[1]раскл1-3'!$B$550:$B$633,$A55,'[1]раскл1-3'!$E$550:$E$633)</f>
        <v>0</v>
      </c>
      <c r="I55" s="374">
        <f>SUMIF('[1]раскл1-3'!$A$639:$A$725,$A55,'[1]раскл1-3'!$E$639:$E$725)+SUMIF('[1]раскл1-3'!$B$639:$B$725,$A55,'[1]раскл1-3'!$E$639:$E$725)</f>
        <v>0</v>
      </c>
      <c r="J55" s="374">
        <f>SUMIF('[1]раскл1-3'!$A$728:$A$816,$A55,'[1]раскл1-3'!$E$728:$E$816)+SUMIF('[1]раскл1-3'!$B$728:$B$816,$A55,'[1]раскл1-3'!$E$728:$E$816)</f>
        <v>0</v>
      </c>
      <c r="K55" s="375">
        <f>SUMIF('[1]раскл1-3'!$A$821:$A$897,$A55,'[1]раскл1-3'!$E$821:$E$897)+SUMIF('[1]раскл1-3'!$B$821:$B$897,$A55,'[1]раскл1-3'!$E$821:$E$897)</f>
        <v>0</v>
      </c>
      <c r="L55" s="376">
        <f t="shared" si="0"/>
        <v>0</v>
      </c>
      <c r="M55" s="376">
        <f t="shared" si="1"/>
        <v>0</v>
      </c>
    </row>
    <row r="56" spans="1:13" ht="15.75" thickBot="1" x14ac:dyDescent="0.3">
      <c r="A56" s="373" t="s">
        <v>37</v>
      </c>
      <c r="B56" s="374">
        <f>SUMIF('[1]раскл1-3'!$A$9:$A$101,$A56,'[1]раскл1-3'!$E$9:$E$101)+SUMIF('[1]раскл1-3'!$B$9:$B$101,$A56,'[1]раскл1-3'!$E$9:$E$101)</f>
        <v>0</v>
      </c>
      <c r="C56" s="374">
        <f>SUMIF('[1]раскл1-3'!$A$104:$A$185,$A56,'[1]раскл1-3'!$E$104:$E$185)+SUMIF('[1]раскл1-3'!$B$104:$B$185,$A56,'[1]раскл1-3'!$E$104:$E$185)</f>
        <v>14.5</v>
      </c>
      <c r="D56" s="374">
        <f>SUMIF('[1]раскл1-3'!$A$191:$A$280,$A56,'[1]раскл1-3'!$E$191:$E$280)+SUMIF('[1]раскл1-3'!$B$191:$B$280,$A56,'[1]раскл1-3'!$E$191:$E$280)</f>
        <v>5.13</v>
      </c>
      <c r="E56" s="374">
        <f>SUMIF('[1]раскл1-3'!$A$287:$A$362,$A56,'[1]раскл1-3'!$E$287:$E$362)+SUMIF('[1]раскл1-3'!$B$287:$B$362,$A56,'[1]раскл1-3'!$E$287:$E$362)</f>
        <v>5</v>
      </c>
      <c r="F56" s="374">
        <f>SUMIF('[1]раскл1-3'!$A$368:$A$448,$A56,'[1]раскл1-3'!$E$368:$E$448)+SUMIF('[1]раскл1-3'!$B$368:$B$448,$A56,'[1]раскл1-3'!$E$368:$E$448)</f>
        <v>10.199999999999999</v>
      </c>
      <c r="G56" s="374">
        <f>SUMIF('[1]раскл1-3'!$A$457:$A$544,$A56,'[1]раскл1-3'!$E$457:$E$544)+SUMIF('[1]раскл1-3'!$B$457:$B$544,$A56,'[1]раскл1-3'!$E$457:$E$544)</f>
        <v>5</v>
      </c>
      <c r="H56" s="374">
        <f>SUMIF('[1]раскл1-3'!$A$550:$A$633,$A56,'[1]раскл1-3'!$E$550:$E$633)+SUMIF('[1]раскл1-3'!$B$550:$B$633,$A56,'[1]раскл1-3'!$E$550:$E$633)</f>
        <v>2.88</v>
      </c>
      <c r="I56" s="374">
        <f>SUMIF('[1]раскл1-3'!$A$639:$A$725,$A56,'[1]раскл1-3'!$E$639:$E$725)+SUMIF('[1]раскл1-3'!$B$639:$B$725,$A56,'[1]раскл1-3'!$E$639:$E$725)</f>
        <v>5</v>
      </c>
      <c r="J56" s="374">
        <f>SUMIF('[1]раскл1-3'!$A$728:$A$816,$A56,'[1]раскл1-3'!$E$728:$E$816)+SUMIF('[1]раскл1-3'!$B$728:$B$816,$A56,'[1]раскл1-3'!$E$728:$E$816)</f>
        <v>1.73</v>
      </c>
      <c r="K56" s="375">
        <f>SUMIF('[1]раскл1-3'!$A$821:$A$897,$A56,'[1]раскл1-3'!$E$821:$E$897)+SUMIF('[1]раскл1-3'!$B$821:$B$897,$A56,'[1]раскл1-3'!$E$821:$E$897)</f>
        <v>5</v>
      </c>
      <c r="L56" s="376">
        <f t="shared" si="0"/>
        <v>54.44</v>
      </c>
      <c r="M56" s="376">
        <f t="shared" si="1"/>
        <v>5.444</v>
      </c>
    </row>
    <row r="57" spans="1:13" ht="15.75" thickBot="1" x14ac:dyDescent="0.3">
      <c r="A57" s="373" t="s">
        <v>75</v>
      </c>
      <c r="B57" s="374">
        <f>SUMIF('[1]раскл1-3'!$A$9:$A$101,$A57,'[1]раскл1-3'!$E$9:$E$101)+SUMIF('[1]раскл1-3'!$B$9:$B$101,$A57,'[1]раскл1-3'!$E$9:$E$101)</f>
        <v>0</v>
      </c>
      <c r="C57" s="374">
        <f>SUMIF('[1]раскл1-3'!$A$104:$A$185,$A57,'[1]раскл1-3'!$E$104:$E$185)+SUMIF('[1]раскл1-3'!$B$104:$B$185,$A57,'[1]раскл1-3'!$E$104:$E$185)</f>
        <v>71.33</v>
      </c>
      <c r="D57" s="374">
        <f>SUMIF('[1]раскл1-3'!$A$191:$A$280,$A57,'[1]раскл1-3'!$E$191:$E$280)+SUMIF('[1]раскл1-3'!$B$191:$B$280,$A57,'[1]раскл1-3'!$E$191:$E$280)</f>
        <v>0</v>
      </c>
      <c r="E57" s="374">
        <f>SUMIF('[1]раскл1-3'!$A$287:$A$362,$A57,'[1]раскл1-3'!$E$287:$E$362)+SUMIF('[1]раскл1-3'!$B$287:$B$362,$A57,'[1]раскл1-3'!$E$287:$E$362)</f>
        <v>0</v>
      </c>
      <c r="F57" s="374">
        <f>SUMIF('[1]раскл1-3'!$A$368:$A$448,$A57,'[1]раскл1-3'!$E$368:$E$448)+SUMIF('[1]раскл1-3'!$B$368:$B$448,$A57,'[1]раскл1-3'!$E$368:$E$448)</f>
        <v>0</v>
      </c>
      <c r="G57" s="374">
        <f>SUMIF('[1]раскл1-3'!$A$457:$A$544,$A57,'[1]раскл1-3'!$E$457:$E$544)+SUMIF('[1]раскл1-3'!$B$457:$B$544,$A57,'[1]раскл1-3'!$E$457:$E$544)</f>
        <v>0</v>
      </c>
      <c r="H57" s="374">
        <f>SUMIF('[1]раскл1-3'!$A$550:$A$633,$A57,'[1]раскл1-3'!$E$550:$E$633)+SUMIF('[1]раскл1-3'!$B$550:$B$633,$A57,'[1]раскл1-3'!$E$550:$E$633)</f>
        <v>71.5</v>
      </c>
      <c r="I57" s="374">
        <f>SUMIF('[1]раскл1-3'!$A$639:$A$725,$A57,'[1]раскл1-3'!$E$639:$E$725)+SUMIF('[1]раскл1-3'!$B$639:$B$725,$A57,'[1]раскл1-3'!$E$639:$E$725)</f>
        <v>0</v>
      </c>
      <c r="J57" s="374">
        <f>SUMIF('[1]раскл1-3'!$A$728:$A$816,$A57,'[1]раскл1-3'!$E$728:$E$816)+SUMIF('[1]раскл1-3'!$B$728:$B$816,$A57,'[1]раскл1-3'!$E$728:$E$816)</f>
        <v>0</v>
      </c>
      <c r="K57" s="375">
        <f>SUMIF('[1]раскл1-3'!$A$821:$A$897,$A57,'[1]раскл1-3'!$E$821:$E$897)+SUMIF('[1]раскл1-3'!$B$821:$B$897,$A57,'[1]раскл1-3'!$E$821:$E$897)</f>
        <v>0</v>
      </c>
      <c r="L57" s="376">
        <f t="shared" si="0"/>
        <v>142.82999999999998</v>
      </c>
      <c r="M57" s="376">
        <f t="shared" si="1"/>
        <v>14.282999999999998</v>
      </c>
    </row>
    <row r="58" spans="1:13" ht="15.75" thickBot="1" x14ac:dyDescent="0.3">
      <c r="A58" s="373" t="s">
        <v>38</v>
      </c>
      <c r="B58" s="374">
        <f>SUMIF('[1]раскл1-3'!$A$9:$A$101,$A58,'[1]раскл1-3'!$E$9:$E$101)+SUMIF('[1]раскл1-3'!$B$9:$B$101,$A58,'[1]раскл1-3'!$E$9:$E$101)</f>
        <v>0</v>
      </c>
      <c r="C58" s="374">
        <f>SUMIF('[1]раскл1-3'!$A$104:$A$185,$A58,'[1]раскл1-3'!$E$104:$E$185)+SUMIF('[1]раскл1-3'!$B$104:$B$185,$A58,'[1]раскл1-3'!$E$104:$E$185)</f>
        <v>0</v>
      </c>
      <c r="D58" s="374">
        <f>SUMIF('[1]раскл1-3'!$A$191:$A$280,$A58,'[1]раскл1-3'!$E$191:$E$280)+SUMIF('[1]раскл1-3'!$B$191:$B$280,$A58,'[1]раскл1-3'!$E$191:$E$280)</f>
        <v>0</v>
      </c>
      <c r="E58" s="374">
        <f>SUMIF('[1]раскл1-3'!$A$287:$A$362,$A58,'[1]раскл1-3'!$E$287:$E$362)+SUMIF('[1]раскл1-3'!$B$287:$B$362,$A58,'[1]раскл1-3'!$E$287:$E$362)</f>
        <v>34</v>
      </c>
      <c r="F58" s="374">
        <f>SUMIF('[1]раскл1-3'!$A$368:$A$448,$A58,'[1]раскл1-3'!$E$368:$E$448)+SUMIF('[1]раскл1-3'!$B$368:$B$448,$A58,'[1]раскл1-3'!$E$368:$E$448)</f>
        <v>0</v>
      </c>
      <c r="G58" s="374">
        <f>SUMIF('[1]раскл1-3'!$A$457:$A$544,$A58,'[1]раскл1-3'!$E$457:$E$544)+SUMIF('[1]раскл1-3'!$B$457:$B$544,$A58,'[1]раскл1-3'!$E$457:$E$544)</f>
        <v>0</v>
      </c>
      <c r="H58" s="374">
        <f>SUMIF('[1]раскл1-3'!$A$550:$A$633,$A58,'[1]раскл1-3'!$E$550:$E$633)+SUMIF('[1]раскл1-3'!$B$550:$B$633,$A58,'[1]раскл1-3'!$E$550:$E$633)</f>
        <v>0</v>
      </c>
      <c r="I58" s="374">
        <f>SUMIF('[1]раскл1-3'!$A$639:$A$725,$A58,'[1]раскл1-3'!$E$639:$E$725)+SUMIF('[1]раскл1-3'!$B$639:$B$725,$A58,'[1]раскл1-3'!$E$639:$E$725)</f>
        <v>33.799999999999997</v>
      </c>
      <c r="J58" s="374">
        <f>SUMIF('[1]раскл1-3'!$A$728:$A$816,$A58,'[1]раскл1-3'!$E$728:$E$816)+SUMIF('[1]раскл1-3'!$B$728:$B$816,$A58,'[1]раскл1-3'!$E$728:$E$816)</f>
        <v>0</v>
      </c>
      <c r="K58" s="375">
        <f>SUMIF('[1]раскл1-3'!$A$821:$A$897,$A58,'[1]раскл1-3'!$E$821:$E$897)+SUMIF('[1]раскл1-3'!$B$821:$B$897,$A58,'[1]раскл1-3'!$E$821:$E$897)</f>
        <v>0</v>
      </c>
      <c r="L58" s="376">
        <f t="shared" si="0"/>
        <v>67.8</v>
      </c>
      <c r="M58" s="376">
        <f t="shared" si="1"/>
        <v>6.7799999999999994</v>
      </c>
    </row>
    <row r="59" spans="1:13" ht="15.75" thickBot="1" x14ac:dyDescent="0.3">
      <c r="A59" s="373" t="s">
        <v>147</v>
      </c>
      <c r="B59" s="374">
        <f>SUMIF('[1]раскл1-3'!$A$9:$A$101,$A59,'[1]раскл1-3'!$E$9:$E$101)+SUMIF('[1]раскл1-3'!$B$9:$B$101,$A59,'[1]раскл1-3'!$E$9:$E$101)</f>
        <v>34.299999999999997</v>
      </c>
      <c r="C59" s="374">
        <f>SUMIF('[1]раскл1-3'!$A$104:$A$185,$A59,'[1]раскл1-3'!$E$104:$E$185)+SUMIF('[1]раскл1-3'!$B$104:$B$185,$A59,'[1]раскл1-3'!$E$104:$E$185)</f>
        <v>0</v>
      </c>
      <c r="D59" s="374">
        <f>SUMIF('[1]раскл1-3'!$A$191:$A$280,$A59,'[1]раскл1-3'!$E$191:$E$280)+SUMIF('[1]раскл1-3'!$B$191:$B$280,$A59,'[1]раскл1-3'!$E$191:$E$280)</f>
        <v>11.4</v>
      </c>
      <c r="E59" s="374">
        <f>SUMIF('[1]раскл1-3'!$A$287:$A$362,$A59,'[1]раскл1-3'!$E$287:$E$362)+SUMIF('[1]раскл1-3'!$B$287:$B$362,$A59,'[1]раскл1-3'!$E$287:$E$362)</f>
        <v>0</v>
      </c>
      <c r="F59" s="374">
        <f>SUMIF('[1]раскл1-3'!$A$368:$A$448,$A59,'[1]раскл1-3'!$E$368:$E$448)+SUMIF('[1]раскл1-3'!$B$368:$B$448,$A59,'[1]раскл1-3'!$E$368:$E$448)</f>
        <v>0</v>
      </c>
      <c r="G59" s="374">
        <f>SUMIF('[1]раскл1-3'!$A$457:$A$544,$A59,'[1]раскл1-3'!$E$457:$E$544)+SUMIF('[1]раскл1-3'!$B$457:$B$544,$A59,'[1]раскл1-3'!$E$457:$E$544)</f>
        <v>36.4</v>
      </c>
      <c r="H59" s="374">
        <f>SUMIF('[1]раскл1-3'!$A$550:$A$633,$A59,'[1]раскл1-3'!$E$550:$E$633)+SUMIF('[1]раскл1-3'!$B$550:$B$633,$A59,'[1]раскл1-3'!$E$550:$E$633)</f>
        <v>11.4</v>
      </c>
      <c r="I59" s="374">
        <f>SUMIF('[1]раскл1-3'!$A$639:$A$725,$A59,'[1]раскл1-3'!$E$639:$E$725)+SUMIF('[1]раскл1-3'!$B$639:$B$725,$A59,'[1]раскл1-3'!$E$639:$E$725)</f>
        <v>0</v>
      </c>
      <c r="J59" s="374">
        <f>SUMIF('[1]раскл1-3'!$A$728:$A$816,$A59,'[1]раскл1-3'!$E$728:$E$816)+SUMIF('[1]раскл1-3'!$B$728:$B$816,$A59,'[1]раскл1-3'!$E$728:$E$816)</f>
        <v>48.4</v>
      </c>
      <c r="K59" s="375">
        <f>SUMIF('[1]раскл1-3'!$A$821:$A$897,$A59,'[1]раскл1-3'!$E$821:$E$897)+SUMIF('[1]раскл1-3'!$B$821:$B$897,$A59,'[1]раскл1-3'!$E$821:$E$897)</f>
        <v>0</v>
      </c>
      <c r="L59" s="376">
        <f t="shared" si="0"/>
        <v>141.9</v>
      </c>
      <c r="M59" s="376">
        <f t="shared" si="1"/>
        <v>14.190000000000001</v>
      </c>
    </row>
    <row r="60" spans="1:13" ht="15.75" thickBot="1" x14ac:dyDescent="0.3">
      <c r="A60" s="373" t="s">
        <v>85</v>
      </c>
      <c r="B60" s="374">
        <f>SUMIF('[1]раскл1-3'!$A$9:$A$101,$A60,'[1]раскл1-3'!$E$9:$E$101)+SUMIF('[1]раскл1-3'!$B$9:$B$101,$A60,'[1]раскл1-3'!$E$9:$E$101)</f>
        <v>42.7</v>
      </c>
      <c r="C60" s="374">
        <f>SUMIF('[1]раскл1-3'!$A$104:$A$185,$A60,'[1]раскл1-3'!$E$104:$E$185)+SUMIF('[1]раскл1-3'!$B$104:$B$185,$A60,'[1]раскл1-3'!$E$104:$E$185)</f>
        <v>14.7</v>
      </c>
      <c r="D60" s="374">
        <f>SUMIF('[1]раскл1-3'!$A$191:$A$280,$A60,'[1]раскл1-3'!$E$191:$E$280)+SUMIF('[1]раскл1-3'!$B$191:$B$280,$A60,'[1]раскл1-3'!$E$191:$E$280)</f>
        <v>36.4</v>
      </c>
      <c r="E60" s="374">
        <f>SUMIF('[1]раскл1-3'!$A$287:$A$362,$A60,'[1]раскл1-3'!$E$287:$E$362)+SUMIF('[1]раскл1-3'!$B$287:$B$362,$A60,'[1]раскл1-3'!$E$287:$E$362)</f>
        <v>0</v>
      </c>
      <c r="F60" s="374">
        <f>SUMIF('[1]раскл1-3'!$A$368:$A$448,$A60,'[1]раскл1-3'!$E$368:$E$448)+SUMIF('[1]раскл1-3'!$B$368:$B$448,$A60,'[1]раскл1-3'!$E$368:$E$448)</f>
        <v>69.95</v>
      </c>
      <c r="G60" s="374">
        <f>SUMIF('[1]раскл1-3'!$A$457:$A$544,$A60,'[1]раскл1-3'!$E$457:$E$544)+SUMIF('[1]раскл1-3'!$B$457:$B$544,$A60,'[1]раскл1-3'!$E$457:$E$544)</f>
        <v>53.8</v>
      </c>
      <c r="H60" s="374">
        <f>SUMIF('[1]раскл1-3'!$A$550:$A$633,$A60,'[1]раскл1-3'!$E$550:$E$633)+SUMIF('[1]раскл1-3'!$B$550:$B$633,$A60,'[1]раскл1-3'!$E$550:$E$633)</f>
        <v>0</v>
      </c>
      <c r="I60" s="374">
        <f>SUMIF('[1]раскл1-3'!$A$639:$A$725,$A60,'[1]раскл1-3'!$E$639:$E$725)+SUMIF('[1]раскл1-3'!$B$639:$B$725,$A60,'[1]раскл1-3'!$E$639:$E$725)</f>
        <v>31.5</v>
      </c>
      <c r="J60" s="374">
        <f>SUMIF('[1]раскл1-3'!$A$728:$A$816,$A60,'[1]раскл1-3'!$E$728:$E$816)+SUMIF('[1]раскл1-3'!$B$728:$B$816,$A60,'[1]раскл1-3'!$E$728:$E$816)</f>
        <v>0</v>
      </c>
      <c r="K60" s="375">
        <f>SUMIF('[1]раскл1-3'!$A$821:$A$897,$A60,'[1]раскл1-3'!$E$821:$E$897)+SUMIF('[1]раскл1-3'!$B$821:$B$897,$A60,'[1]раскл1-3'!$E$821:$E$897)</f>
        <v>14.7</v>
      </c>
      <c r="L60" s="376">
        <f t="shared" si="0"/>
        <v>263.75</v>
      </c>
      <c r="M60" s="376">
        <f t="shared" si="1"/>
        <v>26.375</v>
      </c>
    </row>
    <row r="61" spans="1:13" ht="15.75" thickBot="1" x14ac:dyDescent="0.3">
      <c r="A61" s="378" t="s">
        <v>326</v>
      </c>
      <c r="B61" s="374">
        <f>SUMIF('[1]раскл1-3'!$A$9:$A$101,$A61,'[1]раскл1-3'!$E$9:$E$101)+SUMIF('[1]раскл1-3'!$B$9:$B$101,$A61,'[1]раскл1-3'!$E$9:$E$101)</f>
        <v>0</v>
      </c>
      <c r="C61" s="374">
        <f>SUMIF('[1]раскл1-3'!$A$104:$A$185,$A61,'[1]раскл1-3'!$E$104:$E$185)+SUMIF('[1]раскл1-3'!$B$104:$B$185,$A61,'[1]раскл1-3'!$E$104:$E$185)</f>
        <v>0</v>
      </c>
      <c r="D61" s="374">
        <f>SUMIF('[1]раскл1-3'!$A$191:$A$280,$A61,'[1]раскл1-3'!$E$191:$E$280)+SUMIF('[1]раскл1-3'!$B$191:$B$280,$A61,'[1]раскл1-3'!$E$191:$E$280)</f>
        <v>0</v>
      </c>
      <c r="E61" s="374">
        <f>SUMIF('[1]раскл1-3'!$A$287:$A$362,$A61,'[1]раскл1-3'!$E$287:$E$362)+SUMIF('[1]раскл1-3'!$B$287:$B$362,$A61,'[1]раскл1-3'!$E$287:$E$362)</f>
        <v>0</v>
      </c>
      <c r="F61" s="374">
        <f>SUMIF('[1]раскл1-3'!$A$368:$A$448,$A61,'[1]раскл1-3'!$E$368:$E$448)+SUMIF('[1]раскл1-3'!$B$368:$B$448,$A61,'[1]раскл1-3'!$E$368:$E$448)</f>
        <v>0</v>
      </c>
      <c r="G61" s="374">
        <f>SUMIF('[1]раскл1-3'!$A$457:$A$544,$A61,'[1]раскл1-3'!$E$457:$E$544)+SUMIF('[1]раскл1-3'!$B$457:$B$544,$A61,'[1]раскл1-3'!$E$457:$E$544)</f>
        <v>0</v>
      </c>
      <c r="H61" s="374">
        <f>SUMIF('[1]раскл1-3'!$A$550:$A$633,$A61,'[1]раскл1-3'!$E$550:$E$633)+SUMIF('[1]раскл1-3'!$B$550:$B$633,$A61,'[1]раскл1-3'!$E$550:$E$633)</f>
        <v>0</v>
      </c>
      <c r="I61" s="374">
        <f>SUMIF('[1]раскл1-3'!$A$639:$A$725,$A61,'[1]раскл1-3'!$E$639:$E$725)+SUMIF('[1]раскл1-3'!$B$639:$B$725,$A61,'[1]раскл1-3'!$E$639:$E$725)</f>
        <v>0</v>
      </c>
      <c r="J61" s="374">
        <f>SUMIF('[1]раскл1-3'!$A$728:$A$816,$A61,'[1]раскл1-3'!$E$728:$E$816)+SUMIF('[1]раскл1-3'!$B$728:$B$816,$A61,'[1]раскл1-3'!$E$728:$E$816)</f>
        <v>0</v>
      </c>
      <c r="K61" s="375">
        <f>SUMIF('[1]раскл1-3'!$A$821:$A$897,$A61,'[1]раскл1-3'!$E$821:$E$897)+SUMIF('[1]раскл1-3'!$B$821:$B$897,$A61,'[1]раскл1-3'!$E$821:$E$897)</f>
        <v>0</v>
      </c>
      <c r="L61" s="376">
        <f t="shared" si="0"/>
        <v>0</v>
      </c>
      <c r="M61" s="376">
        <f t="shared" si="1"/>
        <v>0</v>
      </c>
    </row>
    <row r="62" spans="1:13" ht="15.75" thickBot="1" x14ac:dyDescent="0.3">
      <c r="A62" s="373" t="s">
        <v>360</v>
      </c>
      <c r="B62" s="374">
        <f>SUMIF('[1]раскл1-3'!$A$9:$A$101,$A62,'[1]раскл1-3'!$E$9:$E$101)+SUMIF('[1]раскл1-3'!$B$9:$B$101,$A62,'[1]раскл1-3'!$E$9:$E$101)</f>
        <v>0</v>
      </c>
      <c r="C62" s="374">
        <f>SUMIF('[1]раскл1-3'!$A$104:$A$185,$A62,'[1]раскл1-3'!$E$104:$E$185)+SUMIF('[1]раскл1-3'!$B$104:$B$185,$A62,'[1]раскл1-3'!$E$104:$E$185)</f>
        <v>0</v>
      </c>
      <c r="D62" s="374">
        <f>SUMIF('[1]раскл1-3'!$A$191:$A$280,$A62,'[1]раскл1-3'!$E$191:$E$280)+SUMIF('[1]раскл1-3'!$B$191:$B$280,$A62,'[1]раскл1-3'!$E$191:$E$280)</f>
        <v>0</v>
      </c>
      <c r="E62" s="374">
        <f>SUMIF('[1]раскл1-3'!$A$287:$A$362,$A62,'[1]раскл1-3'!$E$287:$E$362)+SUMIF('[1]раскл1-3'!$B$287:$B$362,$A62,'[1]раскл1-3'!$E$287:$E$362)</f>
        <v>0</v>
      </c>
      <c r="F62" s="374">
        <f>SUMIF('[1]раскл1-3'!$A$368:$A$448,$A62,'[1]раскл1-3'!$E$368:$E$448)+SUMIF('[1]раскл1-3'!$B$368:$B$448,$A62,'[1]раскл1-3'!$E$368:$E$448)</f>
        <v>0</v>
      </c>
      <c r="G62" s="374">
        <f>SUMIF('[1]раскл1-3'!$A$457:$A$544,$A62,'[1]раскл1-3'!$E$457:$E$544)+SUMIF('[1]раскл1-3'!$B$457:$B$544,$A62,'[1]раскл1-3'!$E$457:$E$544)</f>
        <v>0</v>
      </c>
      <c r="H62" s="374">
        <f>SUMIF('[1]раскл1-3'!$A$550:$A$633,$A62,'[1]раскл1-3'!$E$550:$E$633)+SUMIF('[1]раскл1-3'!$B$550:$B$633,$A62,'[1]раскл1-3'!$E$550:$E$633)</f>
        <v>0</v>
      </c>
      <c r="I62" s="374">
        <f>SUMIF('[1]раскл1-3'!$A$639:$A$725,$A62,'[1]раскл1-3'!$E$639:$E$725)+SUMIF('[1]раскл1-3'!$B$639:$B$725,$A62,'[1]раскл1-3'!$E$639:$E$725)</f>
        <v>0</v>
      </c>
      <c r="J62" s="374">
        <f>SUMIF('[1]раскл1-3'!$A$728:$A$816,$A62,'[1]раскл1-3'!$E$728:$E$816)+SUMIF('[1]раскл1-3'!$B$728:$B$816,$A62,'[1]раскл1-3'!$E$728:$E$816)</f>
        <v>0</v>
      </c>
      <c r="K62" s="375">
        <f>SUMIF('[1]раскл1-3'!$A$821:$A$897,$A62,'[1]раскл1-3'!$E$821:$E$897)+SUMIF('[1]раскл1-3'!$B$821:$B$897,$A62,'[1]раскл1-3'!$E$821:$E$897)</f>
        <v>56.9</v>
      </c>
      <c r="L62" s="376">
        <f t="shared" si="0"/>
        <v>56.9</v>
      </c>
      <c r="M62" s="376">
        <f t="shared" si="1"/>
        <v>5.6899999999999995</v>
      </c>
    </row>
    <row r="63" spans="1:13" ht="15.75" thickBot="1" x14ac:dyDescent="0.3">
      <c r="A63" s="373" t="s">
        <v>68</v>
      </c>
      <c r="B63" s="374">
        <f>SUMIF('[1]раскл1-3'!$A$9:$A$101,$A63,'[1]раскл1-3'!$E$9:$E$101)+SUMIF('[1]раскл1-3'!$B$9:$B$101,$A63,'[1]раскл1-3'!$E$9:$E$101)</f>
        <v>0</v>
      </c>
      <c r="C63" s="374">
        <f>SUMIF('[1]раскл1-3'!$A$104:$A$185,$A63,'[1]раскл1-3'!$E$104:$E$185)+SUMIF('[1]раскл1-3'!$B$104:$B$185,$A63,'[1]раскл1-3'!$E$104:$E$185)</f>
        <v>5</v>
      </c>
      <c r="D63" s="374">
        <f>SUMIF('[1]раскл1-3'!$A$191:$A$280,$A63,'[1]раскл1-3'!$E$191:$E$280)+SUMIF('[1]раскл1-3'!$B$191:$B$280,$A63,'[1]раскл1-3'!$E$191:$E$280)</f>
        <v>0</v>
      </c>
      <c r="E63" s="374">
        <f>SUMIF('[1]раскл1-3'!$A$287:$A$362,$A63,'[1]раскл1-3'!$E$287:$E$362)+SUMIF('[1]раскл1-3'!$B$287:$B$362,$A63,'[1]раскл1-3'!$E$287:$E$362)</f>
        <v>5</v>
      </c>
      <c r="F63" s="374">
        <f>SUMIF('[1]раскл1-3'!$A$368:$A$448,$A63,'[1]раскл1-3'!$E$368:$E$448)+SUMIF('[1]раскл1-3'!$B$368:$B$448,$A63,'[1]раскл1-3'!$E$368:$E$448)</f>
        <v>0</v>
      </c>
      <c r="G63" s="374">
        <f>SUMIF('[1]раскл1-3'!$A$457:$A$544,$A63,'[1]раскл1-3'!$E$457:$E$544)+SUMIF('[1]раскл1-3'!$B$457:$B$544,$A63,'[1]раскл1-3'!$E$457:$E$544)</f>
        <v>5</v>
      </c>
      <c r="H63" s="374">
        <f>SUMIF('[1]раскл1-3'!$A$550:$A$633,$A63,'[1]раскл1-3'!$E$550:$E$633)+SUMIF('[1]раскл1-3'!$B$550:$B$633,$A63,'[1]раскл1-3'!$E$550:$E$633)</f>
        <v>0</v>
      </c>
      <c r="I63" s="374">
        <f>SUMIF('[1]раскл1-3'!$A$639:$A$725,$A63,'[1]раскл1-3'!$E$639:$E$725)+SUMIF('[1]раскл1-3'!$B$639:$B$725,$A63,'[1]раскл1-3'!$E$639:$E$725)</f>
        <v>5</v>
      </c>
      <c r="J63" s="374">
        <f>SUMIF('[1]раскл1-3'!$A$728:$A$816,$A63,'[1]раскл1-3'!$E$728:$E$816)+SUMIF('[1]раскл1-3'!$B$728:$B$816,$A63,'[1]раскл1-3'!$E$728:$E$816)</f>
        <v>9.77</v>
      </c>
      <c r="K63" s="375">
        <f>SUMIF('[1]раскл1-3'!$A$821:$A$897,$A63,'[1]раскл1-3'!$E$821:$E$897)+SUMIF('[1]раскл1-3'!$B$821:$B$897,$A63,'[1]раскл1-3'!$E$821:$E$897)</f>
        <v>5</v>
      </c>
      <c r="L63" s="376">
        <f t="shared" si="0"/>
        <v>34.769999999999996</v>
      </c>
      <c r="M63" s="376">
        <f t="shared" si="1"/>
        <v>3.4769999999999994</v>
      </c>
    </row>
    <row r="64" spans="1:13" ht="16.5" thickBot="1" x14ac:dyDescent="0.3">
      <c r="A64" s="379" t="s">
        <v>423</v>
      </c>
      <c r="B64" s="374">
        <f>SUMIF('[1]раскл1-3'!$A$9:$A$101,$A64,'[1]раскл1-3'!$E$9:$E$101)+SUMIF('[1]раскл1-3'!$B$9:$B$101,$A64,'[1]раскл1-3'!$E$9:$E$101)</f>
        <v>0</v>
      </c>
      <c r="C64" s="374">
        <f>SUMIF('[1]раскл1-3'!$A$104:$A$185,$A64,'[1]раскл1-3'!$E$104:$E$185)+SUMIF('[1]раскл1-3'!$B$104:$B$185,$A64,'[1]раскл1-3'!$E$104:$E$185)</f>
        <v>37.5</v>
      </c>
      <c r="D64" s="374">
        <f>SUMIF('[1]раскл1-3'!$A$191:$A$280,$A64,'[1]раскл1-3'!$E$191:$E$280)+SUMIF('[1]раскл1-3'!$B$191:$B$280,$A64,'[1]раскл1-3'!$E$191:$E$280)</f>
        <v>0</v>
      </c>
      <c r="E64" s="374">
        <f>SUMIF('[1]раскл1-3'!$A$287:$A$362,$A64,'[1]раскл1-3'!$E$287:$E$362)+SUMIF('[1]раскл1-3'!$B$287:$B$362,$A64,'[1]раскл1-3'!$E$287:$E$362)</f>
        <v>53</v>
      </c>
      <c r="F64" s="374">
        <f>SUMIF('[1]раскл1-3'!$A$368:$A$448,$A64,'[1]раскл1-3'!$E$368:$E$448)+SUMIF('[1]раскл1-3'!$B$368:$B$448,$A64,'[1]раскл1-3'!$E$368:$E$448)</f>
        <v>0</v>
      </c>
      <c r="G64" s="374">
        <f>SUMIF('[1]раскл1-3'!$A$457:$A$544,$A64,'[1]раскл1-3'!$E$457:$E$544)+SUMIF('[1]раскл1-3'!$B$457:$B$544,$A64,'[1]раскл1-3'!$E$457:$E$544)</f>
        <v>0</v>
      </c>
      <c r="H64" s="374">
        <f>SUMIF('[1]раскл1-3'!$A$550:$A$633,$A64,'[1]раскл1-3'!$E$550:$E$633)+SUMIF('[1]раскл1-3'!$B$550:$B$633,$A64,'[1]раскл1-3'!$E$550:$E$633)</f>
        <v>40</v>
      </c>
      <c r="I64" s="374">
        <f>SUMIF('[1]раскл1-3'!$A$639:$A$725,$A64,'[1]раскл1-3'!$E$639:$E$725)+SUMIF('[1]раскл1-3'!$B$639:$B$725,$A64,'[1]раскл1-3'!$E$639:$E$725)</f>
        <v>0</v>
      </c>
      <c r="J64" s="374">
        <f>SUMIF('[1]раскл1-3'!$A$728:$A$816,$A64,'[1]раскл1-3'!$E$728:$E$816)+SUMIF('[1]раскл1-3'!$B$728:$B$816,$A64,'[1]раскл1-3'!$E$728:$E$816)</f>
        <v>59.8</v>
      </c>
      <c r="K64" s="375">
        <f>SUMIF('[1]раскл1-3'!$A$821:$A$897,$A64,'[1]раскл1-3'!$E$821:$E$897)+SUMIF('[1]раскл1-3'!$B$821:$B$897,$A64,'[1]раскл1-3'!$E$821:$E$897)</f>
        <v>0</v>
      </c>
      <c r="L64" s="376">
        <f t="shared" si="0"/>
        <v>190.3</v>
      </c>
      <c r="M64" s="376">
        <f t="shared" si="1"/>
        <v>19.03</v>
      </c>
    </row>
    <row r="65" spans="1:13" ht="15.75" thickBot="1" x14ac:dyDescent="0.3">
      <c r="A65" s="373" t="s">
        <v>22</v>
      </c>
      <c r="B65" s="374">
        <f>SUMIF('[1]раскл1-3'!$A$9:$A$101,$A65,'[1]раскл1-3'!$E$9:$E$101)+SUMIF('[1]раскл1-3'!$B$9:$B$101,$A65,'[1]раскл1-3'!$E$9:$E$101)</f>
        <v>0</v>
      </c>
      <c r="C65" s="374">
        <f>SUMIF('[1]раскл1-3'!$A$104:$A$185,$A65,'[1]раскл1-3'!$E$104:$E$185)+SUMIF('[1]раскл1-3'!$B$104:$B$185,$A65,'[1]раскл1-3'!$E$104:$E$185)</f>
        <v>0</v>
      </c>
      <c r="D65" s="374">
        <f>SUMIF('[1]раскл1-3'!$A$191:$A$280,$A65,'[1]раскл1-3'!$E$191:$E$280)+SUMIF('[1]раскл1-3'!$B$191:$B$280,$A65,'[1]раскл1-3'!$E$191:$E$280)</f>
        <v>0</v>
      </c>
      <c r="E65" s="374">
        <f>SUMIF('[1]раскл1-3'!$A$287:$A$362,$A65,'[1]раскл1-3'!$E$287:$E$362)+SUMIF('[1]раскл1-3'!$B$287:$B$362,$A65,'[1]раскл1-3'!$E$287:$E$362)</f>
        <v>1.3</v>
      </c>
      <c r="F65" s="374">
        <f>SUMIF('[1]раскл1-3'!$A$368:$A$448,$A65,'[1]раскл1-3'!$E$368:$E$448)+SUMIF('[1]раскл1-3'!$B$368:$B$448,$A65,'[1]раскл1-3'!$E$368:$E$448)</f>
        <v>0</v>
      </c>
      <c r="G65" s="374">
        <f>SUMIF('[1]раскл1-3'!$A$457:$A$544,$A65,'[1]раскл1-3'!$E$457:$E$544)+SUMIF('[1]раскл1-3'!$B$457:$B$544,$A65,'[1]раскл1-3'!$E$457:$E$544)</f>
        <v>0</v>
      </c>
      <c r="H65" s="374">
        <f>SUMIF('[1]раскл1-3'!$A$550:$A$633,$A65,'[1]раскл1-3'!$E$550:$E$633)+SUMIF('[1]раскл1-3'!$B$550:$B$633,$A65,'[1]раскл1-3'!$E$550:$E$633)</f>
        <v>1.3</v>
      </c>
      <c r="I65" s="374">
        <f>SUMIF('[1]раскл1-3'!$A$639:$A$725,$A65,'[1]раскл1-3'!$E$639:$E$725)+SUMIF('[1]раскл1-3'!$B$639:$B$725,$A65,'[1]раскл1-3'!$E$639:$E$725)</f>
        <v>0</v>
      </c>
      <c r="J65" s="374">
        <f>SUMIF('[1]раскл1-3'!$A$728:$A$816,$A65,'[1]раскл1-3'!$E$728:$E$816)+SUMIF('[1]раскл1-3'!$B$728:$B$816,$A65,'[1]раскл1-3'!$E$728:$E$816)</f>
        <v>0</v>
      </c>
      <c r="K65" s="375">
        <f>SUMIF('[1]раскл1-3'!$A$821:$A$897,$A65,'[1]раскл1-3'!$E$821:$E$897)+SUMIF('[1]раскл1-3'!$B$821:$B$897,$A65,'[1]раскл1-3'!$E$821:$E$897)</f>
        <v>0</v>
      </c>
      <c r="L65" s="376">
        <f t="shared" si="0"/>
        <v>2.6</v>
      </c>
      <c r="M65" s="376">
        <f t="shared" si="1"/>
        <v>0.26</v>
      </c>
    </row>
    <row r="66" spans="1:13" ht="15.75" thickBot="1" x14ac:dyDescent="0.3">
      <c r="A66" s="373" t="s">
        <v>66</v>
      </c>
      <c r="B66" s="374">
        <f>SUMIF('[1]раскл1-3'!$A$9:$A$101,$A66,'[1]раскл1-3'!$E$9:$E$101)+SUMIF('[1]раскл1-3'!$B$9:$B$101,$A66,'[1]раскл1-3'!$E$9:$E$101)</f>
        <v>0</v>
      </c>
      <c r="C66" s="374">
        <f>SUMIF('[1]раскл1-3'!$A$104:$A$185,$A66,'[1]раскл1-3'!$E$104:$E$185)+SUMIF('[1]раскл1-3'!$B$104:$B$185,$A66,'[1]раскл1-3'!$E$104:$E$185)</f>
        <v>1.3</v>
      </c>
      <c r="D66" s="374">
        <f>SUMIF('[1]раскл1-3'!$A$191:$A$280,$A66,'[1]раскл1-3'!$E$191:$E$280)+SUMIF('[1]раскл1-3'!$B$191:$B$280,$A66,'[1]раскл1-3'!$E$191:$E$280)</f>
        <v>0</v>
      </c>
      <c r="E66" s="374">
        <f>SUMIF('[1]раскл1-3'!$A$287:$A$362,$A66,'[1]раскл1-3'!$E$287:$E$362)+SUMIF('[1]раскл1-3'!$B$287:$B$362,$A66,'[1]раскл1-3'!$E$287:$E$362)</f>
        <v>0</v>
      </c>
      <c r="F66" s="374">
        <f>SUMIF('[1]раскл1-3'!$A$368:$A$448,$A66,'[1]раскл1-3'!$E$368:$E$448)+SUMIF('[1]раскл1-3'!$B$368:$B$448,$A66,'[1]раскл1-3'!$E$368:$E$448)</f>
        <v>1.3</v>
      </c>
      <c r="G66" s="374">
        <f>SUMIF('[1]раскл1-3'!$A$457:$A$544,$A66,'[1]раскл1-3'!$E$457:$E$544)+SUMIF('[1]раскл1-3'!$B$457:$B$544,$A66,'[1]раскл1-3'!$E$457:$E$544)</f>
        <v>0</v>
      </c>
      <c r="H66" s="374">
        <f>SUMIF('[1]раскл1-3'!$A$550:$A$633,$A66,'[1]раскл1-3'!$E$550:$E$633)+SUMIF('[1]раскл1-3'!$B$550:$B$633,$A66,'[1]раскл1-3'!$E$550:$E$633)</f>
        <v>0</v>
      </c>
      <c r="I66" s="374">
        <f>SUMIF('[1]раскл1-3'!$A$639:$A$725,$A66,'[1]раскл1-3'!$E$639:$E$725)+SUMIF('[1]раскл1-3'!$B$639:$B$725,$A66,'[1]раскл1-3'!$E$639:$E$725)</f>
        <v>0</v>
      </c>
      <c r="J66" s="374">
        <f>SUMIF('[1]раскл1-3'!$A$728:$A$816,$A66,'[1]раскл1-3'!$E$728:$E$816)+SUMIF('[1]раскл1-3'!$B$728:$B$816,$A66,'[1]раскл1-3'!$E$728:$E$816)</f>
        <v>1.3</v>
      </c>
      <c r="K66" s="375">
        <f>SUMIF('[1]раскл1-3'!$A$821:$A$897,$A66,'[1]раскл1-3'!$E$821:$E$897)+SUMIF('[1]раскл1-3'!$B$821:$B$897,$A66,'[1]раскл1-3'!$E$821:$E$897)</f>
        <v>0</v>
      </c>
      <c r="L66" s="376">
        <f t="shared" si="0"/>
        <v>3.9000000000000004</v>
      </c>
      <c r="M66" s="376">
        <f t="shared" si="1"/>
        <v>0.39</v>
      </c>
    </row>
    <row r="67" spans="1:13" ht="15.75" thickBot="1" x14ac:dyDescent="0.3">
      <c r="A67" s="373" t="s">
        <v>413</v>
      </c>
      <c r="B67" s="374">
        <f>SUMIF('[1]раскл1-3'!$A$9:$A$101,$A67,'[1]раскл1-3'!$E$9:$E$101)+SUMIF('[1]раскл1-3'!$B$9:$B$101,$A67,'[1]раскл1-3'!$E$9:$E$101)</f>
        <v>0</v>
      </c>
      <c r="C67" s="374">
        <f>SUMIF('[1]раскл1-3'!$A$104:$A$185,$A67,'[1]раскл1-3'!$E$104:$E$185)+SUMIF('[1]раскл1-3'!$B$104:$B$185,$A67,'[1]раскл1-3'!$E$104:$E$185)</f>
        <v>0</v>
      </c>
      <c r="D67" s="374">
        <f>SUMIF('[1]раскл1-3'!$A$191:$A$280,$A67,'[1]раскл1-3'!$E$191:$E$280)+SUMIF('[1]раскл1-3'!$B$191:$B$280,$A67,'[1]раскл1-3'!$E$191:$E$280)</f>
        <v>0</v>
      </c>
      <c r="E67" s="374">
        <f>SUMIF('[1]раскл1-3'!$A$287:$A$362,$A67,'[1]раскл1-3'!$E$287:$E$362)+SUMIF('[1]раскл1-3'!$B$287:$B$362,$A67,'[1]раскл1-3'!$E$287:$E$362)</f>
        <v>0</v>
      </c>
      <c r="F67" s="374">
        <f>SUMIF('[1]раскл1-3'!$A$368:$A$448,$A67,'[1]раскл1-3'!$E$368:$E$448)+SUMIF('[1]раскл1-3'!$B$368:$B$448,$A67,'[1]раскл1-3'!$E$368:$E$448)</f>
        <v>0</v>
      </c>
      <c r="G67" s="374">
        <f>SUMIF('[1]раскл1-3'!$A$457:$A$544,$A67,'[1]раскл1-3'!$E$457:$E$544)+SUMIF('[1]раскл1-3'!$B$457:$B$544,$A67,'[1]раскл1-3'!$E$457:$E$544)</f>
        <v>0</v>
      </c>
      <c r="H67" s="374">
        <f>SUMIF('[1]раскл1-3'!$A$550:$A$633,$A67,'[1]раскл1-3'!$E$550:$E$633)+SUMIF('[1]раскл1-3'!$B$550:$B$633,$A67,'[1]раскл1-3'!$E$550:$E$633)</f>
        <v>0</v>
      </c>
      <c r="I67" s="374">
        <f>SUMIF('[1]раскл1-3'!$A$639:$A$725,$A67,'[1]раскл1-3'!$E$639:$E$725)+SUMIF('[1]раскл1-3'!$B$639:$B$725,$A67,'[1]раскл1-3'!$E$639:$E$725)</f>
        <v>0</v>
      </c>
      <c r="J67" s="374">
        <f>SUMIF('[1]раскл1-3'!$A$728:$A$816,$A67,'[1]раскл1-3'!$E$728:$E$816)+SUMIF('[1]раскл1-3'!$B$728:$B$816,$A67,'[1]раскл1-3'!$E$728:$E$816)</f>
        <v>0</v>
      </c>
      <c r="K67" s="375">
        <f>SUMIF('[1]раскл1-3'!$A$821:$A$897,$A67,'[1]раскл1-3'!$E$821:$E$897)+SUMIF('[1]раскл1-3'!$B$821:$B$897,$A67,'[1]раскл1-3'!$E$821:$E$897)</f>
        <v>0</v>
      </c>
      <c r="L67" s="376">
        <f t="shared" si="0"/>
        <v>0</v>
      </c>
      <c r="M67" s="376">
        <f t="shared" si="1"/>
        <v>0</v>
      </c>
    </row>
    <row r="68" spans="1:13" ht="15.75" thickBot="1" x14ac:dyDescent="0.3">
      <c r="A68" s="373" t="s">
        <v>338</v>
      </c>
      <c r="B68" s="374">
        <f>SUMIF('[1]раскл1-3'!$A$9:$A$101,$A68,'[1]раскл1-3'!$E$9:$E$101)+SUMIF('[1]раскл1-3'!$B$9:$B$101,$A68,'[1]раскл1-3'!$E$9:$E$101)</f>
        <v>0</v>
      </c>
      <c r="C68" s="374">
        <f>SUMIF('[1]раскл1-3'!$A$104:$A$185,$A68,'[1]раскл1-3'!$E$104:$E$185)+SUMIF('[1]раскл1-3'!$B$104:$B$185,$A68,'[1]раскл1-3'!$E$104:$E$185)</f>
        <v>0</v>
      </c>
      <c r="D68" s="374">
        <f>SUMIF('[1]раскл1-3'!$A$191:$A$280,$A68,'[1]раскл1-3'!$E$191:$E$280)+SUMIF('[1]раскл1-3'!$B$191:$B$280,$A68,'[1]раскл1-3'!$E$191:$E$280)</f>
        <v>0</v>
      </c>
      <c r="E68" s="374">
        <f>SUMIF('[1]раскл1-3'!$A$287:$A$362,$A68,'[1]раскл1-3'!$E$287:$E$362)+SUMIF('[1]раскл1-3'!$B$287:$B$362,$A68,'[1]раскл1-3'!$E$287:$E$362)</f>
        <v>0</v>
      </c>
      <c r="F68" s="374">
        <f>SUMIF('[1]раскл1-3'!$A$368:$A$448,$A68,'[1]раскл1-3'!$E$368:$E$448)+SUMIF('[1]раскл1-3'!$B$368:$B$448,$A68,'[1]раскл1-3'!$E$368:$E$448)</f>
        <v>10</v>
      </c>
      <c r="G68" s="374">
        <f>SUMIF('[1]раскл1-3'!$A$457:$A$544,$A68,'[1]раскл1-3'!$E$457:$E$544)+SUMIF('[1]раскл1-3'!$B$457:$B$544,$A68,'[1]раскл1-3'!$E$457:$E$544)</f>
        <v>0</v>
      </c>
      <c r="H68" s="374">
        <f>SUMIF('[1]раскл1-3'!$A$550:$A$633,$A68,'[1]раскл1-3'!$E$550:$E$633)+SUMIF('[1]раскл1-3'!$B$550:$B$633,$A68,'[1]раскл1-3'!$E$550:$E$633)</f>
        <v>0</v>
      </c>
      <c r="I68" s="374">
        <f>SUMIF('[1]раскл1-3'!$A$639:$A$725,$A68,'[1]раскл1-3'!$E$639:$E$725)+SUMIF('[1]раскл1-3'!$B$639:$B$725,$A68,'[1]раскл1-3'!$E$639:$E$725)</f>
        <v>0</v>
      </c>
      <c r="J68" s="374">
        <f>SUMIF('[1]раскл1-3'!$A$728:$A$816,$A68,'[1]раскл1-3'!$E$728:$E$816)+SUMIF('[1]раскл1-3'!$B$728:$B$816,$A68,'[1]раскл1-3'!$E$728:$E$816)</f>
        <v>10</v>
      </c>
      <c r="K68" s="375">
        <f>SUMIF('[1]раскл1-3'!$A$821:$A$897,$A68,'[1]раскл1-3'!$E$821:$E$897)+SUMIF('[1]раскл1-3'!$B$821:$B$897,$A68,'[1]раскл1-3'!$E$821:$E$897)</f>
        <v>0</v>
      </c>
      <c r="L68" s="376">
        <f t="shared" si="0"/>
        <v>20</v>
      </c>
      <c r="M68" s="376">
        <f t="shared" si="1"/>
        <v>2</v>
      </c>
    </row>
    <row r="69" spans="1:13" ht="15.75" thickBot="1" x14ac:dyDescent="0.3">
      <c r="A69" s="373" t="s">
        <v>19</v>
      </c>
      <c r="B69" s="374">
        <f>SUMIF('[1]раскл1-3'!$A$9:$A$101,$A69,'[1]раскл1-3'!$E$9:$E$101)+SUMIF('[1]раскл1-3'!$B$9:$B$101,$A69,'[1]раскл1-3'!$E$9:$E$101)</f>
        <v>2.5</v>
      </c>
      <c r="C69" s="374">
        <f>SUMIF('[1]раскл1-3'!$A$104:$A$185,$A69,'[1]раскл1-3'!$E$104:$E$185)+SUMIF('[1]раскл1-3'!$B$104:$B$185,$A69,'[1]раскл1-3'!$E$104:$E$185)</f>
        <v>2.5299999999999998</v>
      </c>
      <c r="D69" s="374">
        <f>SUMIF('[1]раскл1-3'!$A$191:$A$280,$A69,'[1]раскл1-3'!$E$191:$E$280)+SUMIF('[1]раскл1-3'!$B$191:$B$280,$A69,'[1]раскл1-3'!$E$191:$E$280)</f>
        <v>4.1000000000000005</v>
      </c>
      <c r="E69" s="374">
        <f>SUMIF('[1]раскл1-3'!$A$287:$A$362,$A69,'[1]раскл1-3'!$E$287:$E$362)+SUMIF('[1]раскл1-3'!$B$287:$B$362,$A69,'[1]раскл1-3'!$E$287:$E$362)</f>
        <v>2.2000000000000002</v>
      </c>
      <c r="F69" s="374">
        <f>SUMIF('[1]раскл1-3'!$A$368:$A$448,$A69,'[1]раскл1-3'!$E$368:$E$448)+SUMIF('[1]раскл1-3'!$B$368:$B$448,$A69,'[1]раскл1-3'!$E$368:$E$448)</f>
        <v>2.6</v>
      </c>
      <c r="G69" s="374">
        <f>SUMIF('[1]раскл1-3'!$A$457:$A$544,$A69,'[1]раскл1-3'!$E$457:$E$544)+SUMIF('[1]раскл1-3'!$B$457:$B$544,$A69,'[1]раскл1-3'!$E$457:$E$544)</f>
        <v>3.2</v>
      </c>
      <c r="H69" s="374">
        <f>SUMIF('[1]раскл1-3'!$A$550:$A$633,$A69,'[1]раскл1-3'!$E$550:$E$633)+SUMIF('[1]раскл1-3'!$B$550:$B$633,$A69,'[1]раскл1-3'!$E$550:$E$633)</f>
        <v>2.5</v>
      </c>
      <c r="I69" s="374">
        <f>SUMIF('[1]раскл1-3'!$A$639:$A$725,$A69,'[1]раскл1-3'!$E$639:$E$725)+SUMIF('[1]раскл1-3'!$B$639:$B$725,$A69,'[1]раскл1-3'!$E$639:$E$725)</f>
        <v>5.4999999999999991</v>
      </c>
      <c r="J69" s="374">
        <f>SUMIF('[1]раскл1-3'!$A$728:$A$816,$A69,'[1]раскл1-3'!$E$728:$E$816)+SUMIF('[1]раскл1-3'!$B$728:$B$816,$A69,'[1]раскл1-3'!$E$728:$E$816)</f>
        <v>4.32</v>
      </c>
      <c r="K69" s="375">
        <f>SUMIF('[1]раскл1-3'!$A$821:$A$897,$A69,'[1]раскл1-3'!$E$821:$E$897)+SUMIF('[1]раскл1-3'!$B$821:$B$897,$A69,'[1]раскл1-3'!$E$821:$E$897)</f>
        <v>3.3000000000000003</v>
      </c>
      <c r="L69" s="376">
        <f t="shared" si="0"/>
        <v>32.75</v>
      </c>
      <c r="M69" s="376">
        <f t="shared" si="1"/>
        <v>3.2749999999999999</v>
      </c>
    </row>
    <row r="70" spans="1:13" ht="16.5" thickBot="1" x14ac:dyDescent="0.3">
      <c r="A70" s="380" t="s">
        <v>413</v>
      </c>
      <c r="B70" s="374">
        <f>SUMIF('[1]раскл1-3'!$A$9:$A$101,$A70,'[1]раскл1-3'!$E$9:$E$101)+SUMIF('[1]раскл1-3'!$B$9:$B$101,$A70,'[1]раскл1-3'!$E$9:$E$101)</f>
        <v>0</v>
      </c>
      <c r="C70" s="374">
        <f>SUMIF('[1]раскл1-3'!$A$104:$A$185,$A70,'[1]раскл1-3'!$E$104:$E$185)+SUMIF('[1]раскл1-3'!$B$104:$B$185,$A70,'[1]раскл1-3'!$E$104:$E$185)</f>
        <v>0</v>
      </c>
      <c r="D70" s="374">
        <f>SUMIF('[1]раскл1-3'!$A$191:$A$280,$A70,'[1]раскл1-3'!$E$191:$E$280)+SUMIF('[1]раскл1-3'!$B$191:$B$280,$A70,'[1]раскл1-3'!$E$191:$E$280)</f>
        <v>0</v>
      </c>
      <c r="E70" s="374">
        <f>SUMIF('[1]раскл1-3'!$A$287:$A$362,$A70,'[1]раскл1-3'!$E$287:$E$362)+SUMIF('[1]раскл1-3'!$B$287:$B$362,$A70,'[1]раскл1-3'!$E$287:$E$362)</f>
        <v>0</v>
      </c>
      <c r="F70" s="374">
        <f>SUMIF('[1]раскл1-3'!$A$368:$A$448,$A70,'[1]раскл1-3'!$E$368:$E$448)+SUMIF('[1]раскл1-3'!$B$368:$B$448,$A70,'[1]раскл1-3'!$E$368:$E$448)</f>
        <v>0</v>
      </c>
      <c r="G70" s="374">
        <f>SUMIF('[1]раскл1-3'!$A$457:$A$544,$A70,'[1]раскл1-3'!$E$457:$E$544)+SUMIF('[1]раскл1-3'!$B$457:$B$544,$A70,'[1]раскл1-3'!$E$457:$E$544)</f>
        <v>0</v>
      </c>
      <c r="H70" s="374">
        <f>SUMIF('[1]раскл1-3'!$A$550:$A$633,$A70,'[1]раскл1-3'!$E$550:$E$633)+SUMIF('[1]раскл1-3'!$B$550:$B$633,$A70,'[1]раскл1-3'!$E$550:$E$633)</f>
        <v>0</v>
      </c>
      <c r="I70" s="374">
        <f>SUMIF('[1]раскл1-3'!$A$639:$A$725,$A70,'[1]раскл1-3'!$E$639:$E$725)+SUMIF('[1]раскл1-3'!$B$639:$B$725,$A70,'[1]раскл1-3'!$E$639:$E$725)</f>
        <v>0</v>
      </c>
      <c r="J70" s="374">
        <f>SUMIF('[1]раскл1-3'!$A$728:$A$816,$A70,'[1]раскл1-3'!$E$728:$E$816)+SUMIF('[1]раскл1-3'!$B$728:$B$816,$A70,'[1]раскл1-3'!$E$728:$E$816)</f>
        <v>0</v>
      </c>
      <c r="K70" s="375">
        <f>SUMIF('[1]раскл1-3'!$A$821:$A$897,$A70,'[1]раскл1-3'!$E$821:$E$897)+SUMIF('[1]раскл1-3'!$B$821:$B$897,$A70,'[1]раскл1-3'!$E$821:$E$897)</f>
        <v>0</v>
      </c>
      <c r="L70" s="376">
        <f t="shared" ref="L70:L82" si="2">SUM(B70:K70)</f>
        <v>0</v>
      </c>
      <c r="M70" s="376">
        <f t="shared" ref="M70:M82" si="3">L70/10</f>
        <v>0</v>
      </c>
    </row>
    <row r="71" spans="1:13" ht="15.75" thickBot="1" x14ac:dyDescent="0.3">
      <c r="A71" s="373" t="s">
        <v>98</v>
      </c>
      <c r="B71" s="374">
        <f>SUMIF('[1]раскл1-3'!$A$9:$A$101,$A71,'[1]раскл1-3'!$E$9:$E$101)+SUMIF('[1]раскл1-3'!$B$9:$B$101,$A71,'[1]раскл1-3'!$E$9:$E$101)</f>
        <v>0</v>
      </c>
      <c r="C71" s="374">
        <f>SUMIF('[1]раскл1-3'!$A$104:$A$185,$A71,'[1]раскл1-3'!$E$104:$E$185)+SUMIF('[1]раскл1-3'!$B$104:$B$185,$A71,'[1]раскл1-3'!$E$104:$E$185)</f>
        <v>3.75</v>
      </c>
      <c r="D71" s="374">
        <f>SUMIF('[1]раскл1-3'!$A$191:$A$280,$A71,'[1]раскл1-3'!$E$191:$E$280)+SUMIF('[1]раскл1-3'!$B$191:$B$280,$A71,'[1]раскл1-3'!$E$191:$E$280)</f>
        <v>5</v>
      </c>
      <c r="E71" s="374">
        <f>SUMIF('[1]раскл1-3'!$A$287:$A$362,$A71,'[1]раскл1-3'!$E$287:$E$362)+SUMIF('[1]раскл1-3'!$B$287:$B$362,$A71,'[1]раскл1-3'!$E$287:$E$362)</f>
        <v>0</v>
      </c>
      <c r="F71" s="374">
        <f>SUMIF('[1]раскл1-3'!$A$368:$A$448,$A71,'[1]раскл1-3'!$E$368:$E$448)+SUMIF('[1]раскл1-3'!$B$368:$B$448,$A71,'[1]раскл1-3'!$E$368:$E$448)</f>
        <v>2.71</v>
      </c>
      <c r="G71" s="374">
        <f>SUMIF('[1]раскл1-3'!$A$457:$A$544,$A71,'[1]раскл1-3'!$E$457:$E$544)+SUMIF('[1]раскл1-3'!$B$457:$B$544,$A71,'[1]раскл1-3'!$E$457:$E$544)</f>
        <v>4</v>
      </c>
      <c r="H71" s="374">
        <f>SUMIF('[1]раскл1-3'!$A$550:$A$633,$A71,'[1]раскл1-3'!$E$550:$E$633)+SUMIF('[1]раскл1-3'!$B$550:$B$633,$A71,'[1]раскл1-3'!$E$550:$E$633)</f>
        <v>0</v>
      </c>
      <c r="I71" s="374">
        <f>SUMIF('[1]раскл1-3'!$A$639:$A$725,$A71,'[1]раскл1-3'!$E$639:$E$725)+SUMIF('[1]раскл1-3'!$B$639:$B$725,$A71,'[1]раскл1-3'!$E$639:$E$725)</f>
        <v>0</v>
      </c>
      <c r="J71" s="374">
        <f>SUMIF('[1]раскл1-3'!$A$728:$A$816,$A71,'[1]раскл1-3'!$E$728:$E$816)+SUMIF('[1]раскл1-3'!$B$728:$B$816,$A71,'[1]раскл1-3'!$E$728:$E$816)</f>
        <v>4.2</v>
      </c>
      <c r="K71" s="375">
        <f>SUMIF('[1]раскл1-3'!$A$821:$A$897,$A71,'[1]раскл1-3'!$E$821:$E$897)+SUMIF('[1]раскл1-3'!$B$821:$B$897,$A71,'[1]раскл1-3'!$E$821:$E$897)</f>
        <v>0</v>
      </c>
      <c r="L71" s="376">
        <f t="shared" si="2"/>
        <v>19.66</v>
      </c>
      <c r="M71" s="376">
        <f t="shared" si="3"/>
        <v>1.966</v>
      </c>
    </row>
    <row r="72" spans="1:13" ht="15.75" thickBot="1" x14ac:dyDescent="0.3">
      <c r="A72" s="373" t="s">
        <v>370</v>
      </c>
      <c r="B72" s="374">
        <f>SUMIF('[1]раскл1-3'!$A$9:$A$101,$A72,'[1]раскл1-3'!$E$9:$E$101)+SUMIF('[1]раскл1-3'!$B$9:$B$101,$A72,'[1]раскл1-3'!$E$9:$E$101)</f>
        <v>0</v>
      </c>
      <c r="C72" s="374">
        <f>SUMIF('[1]раскл1-3'!$A$104:$A$185,$A72,'[1]раскл1-3'!$E$104:$E$185)+SUMIF('[1]раскл1-3'!$B$104:$B$185,$A72,'[1]раскл1-3'!$E$104:$E$185)</f>
        <v>0</v>
      </c>
      <c r="D72" s="374">
        <f>SUMIF('[1]раскл1-3'!$A$191:$A$280,$A72,'[1]раскл1-3'!$E$191:$E$280)+SUMIF('[1]раскл1-3'!$B$191:$B$280,$A72,'[1]раскл1-3'!$E$191:$E$280)</f>
        <v>0</v>
      </c>
      <c r="E72" s="374">
        <f>SUMIF('[1]раскл1-3'!$A$287:$A$362,$A72,'[1]раскл1-3'!$E$287:$E$362)+SUMIF('[1]раскл1-3'!$B$287:$B$362,$A72,'[1]раскл1-3'!$E$287:$E$362)</f>
        <v>21</v>
      </c>
      <c r="F72" s="374">
        <f>SUMIF('[1]раскл1-3'!$A$368:$A$448,$A72,'[1]раскл1-3'!$E$368:$E$448)+SUMIF('[1]раскл1-3'!$B$368:$B$448,$A72,'[1]раскл1-3'!$E$368:$E$448)</f>
        <v>0</v>
      </c>
      <c r="G72" s="374">
        <f>SUMIF('[1]раскл1-3'!$A$457:$A$544,$A72,'[1]раскл1-3'!$E$457:$E$544)+SUMIF('[1]раскл1-3'!$B$457:$B$544,$A72,'[1]раскл1-3'!$E$457:$E$544)</f>
        <v>0</v>
      </c>
      <c r="H72" s="374">
        <f>SUMIF('[1]раскл1-3'!$A$550:$A$633,$A72,'[1]раскл1-3'!$E$550:$E$633)+SUMIF('[1]раскл1-3'!$B$550:$B$633,$A72,'[1]раскл1-3'!$E$550:$E$633)</f>
        <v>0</v>
      </c>
      <c r="I72" s="374">
        <f>SUMIF('[1]раскл1-3'!$A$639:$A$725,$A72,'[1]раскл1-3'!$E$639:$E$725)+SUMIF('[1]раскл1-3'!$B$639:$B$725,$A72,'[1]раскл1-3'!$E$639:$E$725)</f>
        <v>0</v>
      </c>
      <c r="J72" s="374">
        <f>SUMIF('[1]раскл1-3'!$A$728:$A$816,$A72,'[1]раскл1-3'!$E$728:$E$816)+SUMIF('[1]раскл1-3'!$B$728:$B$816,$A72,'[1]раскл1-3'!$E$728:$E$816)</f>
        <v>0</v>
      </c>
      <c r="K72" s="375">
        <f>SUMIF('[1]раскл1-3'!$A$821:$A$897,$A72,'[1]раскл1-3'!$E$821:$E$897)+SUMIF('[1]раскл1-3'!$B$821:$B$897,$A72,'[1]раскл1-3'!$E$821:$E$897)</f>
        <v>21</v>
      </c>
      <c r="L72" s="376">
        <f t="shared" si="2"/>
        <v>42</v>
      </c>
      <c r="M72" s="376">
        <f t="shared" si="3"/>
        <v>4.2</v>
      </c>
    </row>
    <row r="73" spans="1:13" ht="15.75" thickBot="1" x14ac:dyDescent="0.3">
      <c r="A73" s="322" t="s">
        <v>148</v>
      </c>
      <c r="B73" s="323">
        <f>SUM(B16:B26)</f>
        <v>48.9</v>
      </c>
      <c r="C73" s="323">
        <f t="shared" ref="C73:K73" si="4">SUM(C16:C26)</f>
        <v>27.85</v>
      </c>
      <c r="D73" s="323">
        <f t="shared" si="4"/>
        <v>28</v>
      </c>
      <c r="E73" s="323">
        <f t="shared" si="4"/>
        <v>23</v>
      </c>
      <c r="F73" s="323">
        <f t="shared" si="4"/>
        <v>50.28</v>
      </c>
      <c r="G73" s="323">
        <f t="shared" si="4"/>
        <v>46</v>
      </c>
      <c r="H73" s="323">
        <f t="shared" si="4"/>
        <v>43.78</v>
      </c>
      <c r="I73" s="323">
        <f t="shared" si="4"/>
        <v>27.7</v>
      </c>
      <c r="J73" s="323">
        <f t="shared" si="4"/>
        <v>47.07</v>
      </c>
      <c r="K73" s="323">
        <f t="shared" si="4"/>
        <v>23</v>
      </c>
      <c r="L73" s="2">
        <f t="shared" si="2"/>
        <v>365.58</v>
      </c>
      <c r="M73" s="2">
        <f t="shared" si="3"/>
        <v>36.558</v>
      </c>
    </row>
    <row r="74" spans="1:13" ht="15.75" thickBot="1" x14ac:dyDescent="0.3">
      <c r="A74" s="322" t="s">
        <v>149</v>
      </c>
      <c r="B74" s="323">
        <f>SUM(B28:B37)</f>
        <v>79.23</v>
      </c>
      <c r="C74" s="323">
        <f t="shared" ref="C74:K74" si="5">SUM(C28:C37)</f>
        <v>61.75</v>
      </c>
      <c r="D74" s="323">
        <f t="shared" si="5"/>
        <v>230.11600000000001</v>
      </c>
      <c r="E74" s="323">
        <f t="shared" si="5"/>
        <v>83.08</v>
      </c>
      <c r="F74" s="323">
        <f t="shared" si="5"/>
        <v>108.384</v>
      </c>
      <c r="G74" s="323">
        <f t="shared" si="5"/>
        <v>79.989999999999995</v>
      </c>
      <c r="H74" s="323">
        <f t="shared" si="5"/>
        <v>45.08</v>
      </c>
      <c r="I74" s="323">
        <f t="shared" si="5"/>
        <v>153.4</v>
      </c>
      <c r="J74" s="323">
        <f t="shared" si="5"/>
        <v>69.490000000000009</v>
      </c>
      <c r="K74" s="323">
        <f t="shared" si="5"/>
        <v>60.48</v>
      </c>
      <c r="L74" s="2">
        <f t="shared" si="2"/>
        <v>971</v>
      </c>
      <c r="M74" s="2">
        <f t="shared" si="3"/>
        <v>97.1</v>
      </c>
    </row>
    <row r="75" spans="1:13" ht="15.75" thickBot="1" x14ac:dyDescent="0.3">
      <c r="A75" s="322" t="s">
        <v>150</v>
      </c>
      <c r="B75" s="323">
        <f>SUM(B40:B44)</f>
        <v>0</v>
      </c>
      <c r="C75" s="323">
        <f t="shared" ref="C75:K75" si="6">SUM(C40:C44)</f>
        <v>119</v>
      </c>
      <c r="D75" s="323">
        <f t="shared" si="6"/>
        <v>0</v>
      </c>
      <c r="E75" s="323">
        <f t="shared" si="6"/>
        <v>85</v>
      </c>
      <c r="F75" s="323">
        <f t="shared" si="6"/>
        <v>36.75</v>
      </c>
      <c r="G75" s="323">
        <f t="shared" si="6"/>
        <v>85</v>
      </c>
      <c r="H75" s="323">
        <f t="shared" si="6"/>
        <v>34</v>
      </c>
      <c r="I75" s="323">
        <f t="shared" si="6"/>
        <v>85</v>
      </c>
      <c r="J75" s="323">
        <f t="shared" si="6"/>
        <v>6.75</v>
      </c>
      <c r="K75" s="323">
        <f t="shared" si="6"/>
        <v>85</v>
      </c>
      <c r="L75" s="2">
        <f t="shared" si="2"/>
        <v>536.5</v>
      </c>
      <c r="M75" s="2">
        <f t="shared" si="3"/>
        <v>53.65</v>
      </c>
    </row>
    <row r="76" spans="1:13" ht="15.75" thickBot="1" x14ac:dyDescent="0.3">
      <c r="A76" s="322" t="s">
        <v>151</v>
      </c>
      <c r="B76" s="323">
        <f>B46+B47+B48+B50</f>
        <v>2.25</v>
      </c>
      <c r="C76" s="323">
        <f t="shared" ref="C76:K76" si="7">C46+C47+C48+C50</f>
        <v>0</v>
      </c>
      <c r="D76" s="323">
        <f t="shared" si="7"/>
        <v>15</v>
      </c>
      <c r="E76" s="323">
        <f t="shared" si="7"/>
        <v>0</v>
      </c>
      <c r="F76" s="323">
        <f t="shared" si="7"/>
        <v>0</v>
      </c>
      <c r="G76" s="323">
        <f t="shared" si="7"/>
        <v>0</v>
      </c>
      <c r="H76" s="323">
        <f t="shared" si="7"/>
        <v>0</v>
      </c>
      <c r="I76" s="323">
        <f t="shared" si="7"/>
        <v>14.75</v>
      </c>
      <c r="J76" s="323">
        <f t="shared" si="7"/>
        <v>0</v>
      </c>
      <c r="K76" s="323">
        <f t="shared" si="7"/>
        <v>15</v>
      </c>
      <c r="L76" s="2">
        <f t="shared" si="2"/>
        <v>47</v>
      </c>
      <c r="M76" s="2">
        <f t="shared" si="3"/>
        <v>4.7</v>
      </c>
    </row>
    <row r="77" spans="1:13" ht="15.75" thickBot="1" x14ac:dyDescent="0.3">
      <c r="A77" s="322" t="s">
        <v>152</v>
      </c>
      <c r="B77" s="323">
        <f>SUM(B51:B55)</f>
        <v>175</v>
      </c>
      <c r="C77" s="323">
        <f t="shared" ref="C77:K77" si="8">SUM(C51:C55)</f>
        <v>275.8</v>
      </c>
      <c r="D77" s="323">
        <f t="shared" si="8"/>
        <v>217</v>
      </c>
      <c r="E77" s="323">
        <f t="shared" si="8"/>
        <v>260.60000000000002</v>
      </c>
      <c r="F77" s="323">
        <f t="shared" si="8"/>
        <v>235</v>
      </c>
      <c r="G77" s="323">
        <f t="shared" si="8"/>
        <v>220.6</v>
      </c>
      <c r="H77" s="323">
        <f t="shared" si="8"/>
        <v>256.5</v>
      </c>
      <c r="I77" s="323">
        <f t="shared" si="8"/>
        <v>191</v>
      </c>
      <c r="J77" s="323">
        <f t="shared" si="8"/>
        <v>251.5</v>
      </c>
      <c r="K77" s="323">
        <f t="shared" si="8"/>
        <v>244.2</v>
      </c>
      <c r="L77" s="2">
        <f t="shared" si="2"/>
        <v>2327.1999999999998</v>
      </c>
      <c r="M77" s="2">
        <f t="shared" si="3"/>
        <v>232.71999999999997</v>
      </c>
    </row>
    <row r="78" spans="1:13" ht="19.5" customHeight="1" thickBot="1" x14ac:dyDescent="0.3">
      <c r="A78" s="324" t="s">
        <v>38</v>
      </c>
      <c r="B78" s="323">
        <f>SUM(B58:B59)</f>
        <v>34.299999999999997</v>
      </c>
      <c r="C78" s="323">
        <f t="shared" ref="C78:K78" si="9">SUM(C58:C59)</f>
        <v>0</v>
      </c>
      <c r="D78" s="323">
        <f t="shared" si="9"/>
        <v>11.4</v>
      </c>
      <c r="E78" s="323">
        <f t="shared" si="9"/>
        <v>34</v>
      </c>
      <c r="F78" s="323">
        <f t="shared" si="9"/>
        <v>0</v>
      </c>
      <c r="G78" s="323">
        <f t="shared" si="9"/>
        <v>36.4</v>
      </c>
      <c r="H78" s="323">
        <f t="shared" si="9"/>
        <v>11.4</v>
      </c>
      <c r="I78" s="323">
        <f t="shared" si="9"/>
        <v>33.799999999999997</v>
      </c>
      <c r="J78" s="323">
        <f t="shared" si="9"/>
        <v>48.4</v>
      </c>
      <c r="K78" s="323">
        <f t="shared" si="9"/>
        <v>0</v>
      </c>
      <c r="L78" s="2">
        <f t="shared" si="2"/>
        <v>209.70000000000002</v>
      </c>
      <c r="M78" s="2">
        <f t="shared" si="3"/>
        <v>20.970000000000002</v>
      </c>
    </row>
    <row r="79" spans="1:13" ht="15.75" thickBot="1" x14ac:dyDescent="0.3">
      <c r="A79" s="324" t="s">
        <v>184</v>
      </c>
      <c r="B79" s="323">
        <f>SUM(B60:B62)</f>
        <v>42.7</v>
      </c>
      <c r="C79" s="323">
        <f t="shared" ref="C79:K79" si="10">SUM(C60:C62)</f>
        <v>14.7</v>
      </c>
      <c r="D79" s="323">
        <f t="shared" si="10"/>
        <v>36.4</v>
      </c>
      <c r="E79" s="323">
        <f t="shared" si="10"/>
        <v>0</v>
      </c>
      <c r="F79" s="323">
        <f t="shared" si="10"/>
        <v>69.95</v>
      </c>
      <c r="G79" s="323">
        <f t="shared" si="10"/>
        <v>53.8</v>
      </c>
      <c r="H79" s="323">
        <f t="shared" si="10"/>
        <v>0</v>
      </c>
      <c r="I79" s="323">
        <f t="shared" si="10"/>
        <v>31.5</v>
      </c>
      <c r="J79" s="323">
        <f t="shared" si="10"/>
        <v>0</v>
      </c>
      <c r="K79" s="323">
        <f t="shared" si="10"/>
        <v>71.599999999999994</v>
      </c>
      <c r="L79" s="2">
        <f t="shared" si="2"/>
        <v>320.64999999999998</v>
      </c>
      <c r="M79" s="2">
        <f t="shared" si="3"/>
        <v>32.064999999999998</v>
      </c>
    </row>
    <row r="80" spans="1:13" ht="15.75" thickBot="1" x14ac:dyDescent="0.3">
      <c r="A80" s="324" t="s">
        <v>84</v>
      </c>
      <c r="B80" s="323">
        <f>SUM(B14:B15)</f>
        <v>6</v>
      </c>
      <c r="C80" s="323">
        <f t="shared" ref="C80:K80" si="11">SUM(C14:C15)</f>
        <v>0</v>
      </c>
      <c r="D80" s="323">
        <f t="shared" si="11"/>
        <v>0</v>
      </c>
      <c r="E80" s="323">
        <f t="shared" si="11"/>
        <v>38.5</v>
      </c>
      <c r="F80" s="323">
        <f t="shared" si="11"/>
        <v>0</v>
      </c>
      <c r="G80" s="323">
        <f t="shared" si="11"/>
        <v>38.5</v>
      </c>
      <c r="H80" s="323">
        <f t="shared" si="11"/>
        <v>0</v>
      </c>
      <c r="I80" s="323">
        <f t="shared" si="11"/>
        <v>12</v>
      </c>
      <c r="J80" s="323">
        <f t="shared" si="11"/>
        <v>0</v>
      </c>
      <c r="K80" s="323">
        <f t="shared" si="11"/>
        <v>38.5</v>
      </c>
      <c r="L80" s="2">
        <f t="shared" si="2"/>
        <v>133.5</v>
      </c>
      <c r="M80" s="2">
        <f t="shared" si="3"/>
        <v>13.35</v>
      </c>
    </row>
    <row r="81" spans="1:13" ht="15.75" thickBot="1" x14ac:dyDescent="0.3">
      <c r="A81" s="324" t="s">
        <v>126</v>
      </c>
      <c r="B81" s="323">
        <f>SUM(B9:B10)</f>
        <v>49</v>
      </c>
      <c r="C81" s="323">
        <f t="shared" ref="C81:K81" si="12">SUM(C9:C10)</f>
        <v>45</v>
      </c>
      <c r="D81" s="323">
        <f t="shared" si="12"/>
        <v>54</v>
      </c>
      <c r="E81" s="323">
        <f t="shared" si="12"/>
        <v>45</v>
      </c>
      <c r="F81" s="323">
        <f t="shared" si="12"/>
        <v>45</v>
      </c>
      <c r="G81" s="323">
        <f t="shared" si="12"/>
        <v>45</v>
      </c>
      <c r="H81" s="323">
        <f t="shared" si="12"/>
        <v>62</v>
      </c>
      <c r="I81" s="323">
        <f t="shared" si="12"/>
        <v>45</v>
      </c>
      <c r="J81" s="323">
        <f t="shared" si="12"/>
        <v>49.3</v>
      </c>
      <c r="K81" s="323">
        <f t="shared" si="12"/>
        <v>45</v>
      </c>
      <c r="L81" s="2">
        <f t="shared" si="2"/>
        <v>484.3</v>
      </c>
      <c r="M81" s="2">
        <f t="shared" si="3"/>
        <v>48.43</v>
      </c>
    </row>
    <row r="82" spans="1:13" ht="15.75" thickBot="1" x14ac:dyDescent="0.3">
      <c r="A82" s="324" t="s">
        <v>73</v>
      </c>
      <c r="B82" s="323">
        <f>B67+B68+B72</f>
        <v>0</v>
      </c>
      <c r="C82" s="323">
        <f t="shared" ref="C82:K82" si="13">C67+C68+C72</f>
        <v>0</v>
      </c>
      <c r="D82" s="323">
        <f t="shared" si="13"/>
        <v>0</v>
      </c>
      <c r="E82" s="323">
        <f t="shared" si="13"/>
        <v>21</v>
      </c>
      <c r="F82" s="323">
        <f t="shared" si="13"/>
        <v>10</v>
      </c>
      <c r="G82" s="323">
        <f t="shared" si="13"/>
        <v>0</v>
      </c>
      <c r="H82" s="323">
        <f t="shared" si="13"/>
        <v>0</v>
      </c>
      <c r="I82" s="323">
        <f t="shared" si="13"/>
        <v>0</v>
      </c>
      <c r="J82" s="323">
        <f t="shared" si="13"/>
        <v>10</v>
      </c>
      <c r="K82" s="323">
        <f t="shared" si="13"/>
        <v>21</v>
      </c>
      <c r="L82" s="2">
        <f t="shared" si="2"/>
        <v>62</v>
      </c>
      <c r="M82" s="2">
        <f t="shared" si="3"/>
        <v>6.2</v>
      </c>
    </row>
    <row r="83" spans="1:13" x14ac:dyDescent="0.25">
      <c r="A83" s="382" t="s">
        <v>179</v>
      </c>
    </row>
    <row r="84" spans="1:13" ht="15.75" x14ac:dyDescent="0.25">
      <c r="A84" s="356"/>
      <c r="B84" s="357" t="s">
        <v>181</v>
      </c>
      <c r="C84" s="357"/>
      <c r="D84" s="357"/>
      <c r="E84" s="357"/>
      <c r="F84" s="357"/>
      <c r="G84" s="357"/>
      <c r="H84" s="358"/>
      <c r="I84" s="358"/>
      <c r="J84" s="358"/>
      <c r="K84" s="358"/>
    </row>
    <row r="85" spans="1:13" ht="15.75" thickBot="1" x14ac:dyDescent="0.3">
      <c r="A85" s="359"/>
      <c r="B85" s="359"/>
      <c r="C85" s="359"/>
      <c r="D85" s="360" t="s">
        <v>321</v>
      </c>
      <c r="E85" s="360"/>
      <c r="F85" s="360"/>
      <c r="G85" s="360"/>
      <c r="H85" s="360"/>
      <c r="I85" s="360"/>
      <c r="J85" s="360"/>
      <c r="K85" s="361" t="s">
        <v>7</v>
      </c>
    </row>
    <row r="86" spans="1:13" ht="15.75" thickBot="1" x14ac:dyDescent="0.3"/>
    <row r="87" spans="1:13" ht="15.75" thickBot="1" x14ac:dyDescent="0.3">
      <c r="A87" s="362" t="s">
        <v>137</v>
      </c>
      <c r="B87" s="363">
        <v>1</v>
      </c>
      <c r="C87" s="364">
        <v>2</v>
      </c>
      <c r="D87" s="365">
        <v>3</v>
      </c>
      <c r="E87" s="363">
        <v>4</v>
      </c>
      <c r="F87" s="363">
        <v>5</v>
      </c>
      <c r="G87" s="364">
        <v>6</v>
      </c>
      <c r="H87" s="363">
        <v>7</v>
      </c>
      <c r="I87" s="366">
        <v>8</v>
      </c>
      <c r="J87" s="363">
        <v>9</v>
      </c>
      <c r="K87" s="365">
        <v>10</v>
      </c>
      <c r="L87" s="363" t="s">
        <v>138</v>
      </c>
      <c r="M87" s="363" t="s">
        <v>139</v>
      </c>
    </row>
    <row r="88" spans="1:13" ht="15.75" thickBot="1" x14ac:dyDescent="0.3">
      <c r="A88" s="367"/>
      <c r="B88" s="368"/>
      <c r="C88" s="369"/>
      <c r="D88" s="370"/>
      <c r="E88" s="368"/>
      <c r="F88" s="368"/>
      <c r="G88" s="369"/>
      <c r="H88" s="368"/>
      <c r="I88" s="371"/>
      <c r="J88" s="368"/>
      <c r="K88" s="370"/>
      <c r="L88" s="372"/>
      <c r="M88" s="372"/>
    </row>
    <row r="89" spans="1:13" ht="15.75" thickBot="1" x14ac:dyDescent="0.3">
      <c r="A89" s="373" t="s">
        <v>18</v>
      </c>
      <c r="B89" s="374">
        <f>SUMIF('[1]раскл1-3'!$A$9:$A$101,$A89,'[1]раскл1-3'!$D$9:$D$101)+SUMIF('[1]раскл1-3'!$B$9:$B$101,$A89,'[1]раскл1-3'!$D$9:$D$101)</f>
        <v>20.400000000000002</v>
      </c>
      <c r="C89" s="374">
        <f>SUMIF('[1]раскл1-3'!$A$104:$A$185,$A89,'[1]раскл1-3'!$D$104:$D$185)+SUMIF('[1]раскл1-3'!$B$104:$B$185,$A89,'[1]раскл1-3'!$D$104:$D$185)</f>
        <v>23.490000000000002</v>
      </c>
      <c r="D89" s="374">
        <f>SUMIF('[1]раскл1-3'!$A$191:$A$280,$A89,'[1]раскл1-3'!$D$191:$D$280)+SUMIF('[1]раскл1-3'!$B$191:$B$280,$A89,'[1]раскл1-3'!$D$191:$D$280)</f>
        <v>22.400000000000002</v>
      </c>
      <c r="E89" s="374">
        <f>SUMIF('[1]раскл1-3'!$A$287:$A$362,$A89,'[1]раскл1-3'!$D$287:$D$362)+SUMIF('[1]раскл1-3'!$B$287:$B$362,$A89,'[1]раскл1-3'!$D$287:$D$362)</f>
        <v>15.75</v>
      </c>
      <c r="F89" s="374">
        <f>SUMIF('[1]раскл1-3'!$A$368:$A$448,$A89,'[1]раскл1-3'!$D$368:$D$448)+SUMIF('[1]раскл1-3'!$B$368:$B$448,$A89,'[1]раскл1-3'!$D$368:$D$448)</f>
        <v>17.450000000000003</v>
      </c>
      <c r="G89" s="374">
        <f>SUMIF('[1]раскл1-3'!$A$457:$A$544,$A89,'[1]раскл1-3'!$D$457:$D$544)+SUMIF('[1]раскл1-3'!$B$457:$B$544,$A89,'[1]раскл1-3'!$D$457:$D$544)</f>
        <v>20.9</v>
      </c>
      <c r="H89" s="374">
        <f>SUMIF('[1]раскл1-3'!$A$550:$A$633,$A89,'[1]раскл1-3'!$D$550:$D$633)+SUMIF('[1]раскл1-3'!$B$550:$B$633,$A89,'[1]раскл1-3'!$D$550:$D$633)</f>
        <v>22.35</v>
      </c>
      <c r="I89" s="374">
        <f>SUMIF('[1]раскл1-3'!$A$639:$A$725,$A89,'[1]раскл1-3'!$D$639:$D$725)+SUMIF('[1]раскл1-3'!$B$639:$B$725,$A89,'[1]раскл1-3'!$D$639:$D$725)</f>
        <v>14.55</v>
      </c>
      <c r="J89" s="374">
        <f>SUMIF('[1]раскл1-3'!$A$728:$A$816,$A89,'[1]раскл1-3'!$D$728:$D$816)+SUMIF('[1]раскл1-3'!$B$728:$B$816,$A89,'[1]раскл1-3'!$D$728:$D$816)</f>
        <v>16.149999999999999</v>
      </c>
      <c r="K89" s="375">
        <f>SUMIF('[1]раскл1-3'!$A$821:$A$897,$A89,'[1]раскл1-3'!$D$821:$D$897)+SUMIF('[1]раскл1-3'!$B$821:$B$897,$A89,'[1]раскл1-3'!$D$821:$D$897)</f>
        <v>13.15</v>
      </c>
      <c r="L89" s="376">
        <f>SUM(B89:K89)</f>
        <v>186.59000000000003</v>
      </c>
      <c r="M89" s="376">
        <f>L89/10</f>
        <v>18.659000000000002</v>
      </c>
    </row>
    <row r="90" spans="1:13" ht="15.75" thickBot="1" x14ac:dyDescent="0.3">
      <c r="A90" s="373" t="s">
        <v>61</v>
      </c>
      <c r="B90" s="374">
        <f>SUMIF('[1]раскл1-3'!$A$9:$A$101,$A90,'[1]раскл1-3'!$D$9:$D$101)+SUMIF('[1]раскл1-3'!$B$9:$B$101,$A90,'[1]раскл1-3'!$D$9:$D$101)</f>
        <v>0.2</v>
      </c>
      <c r="C90" s="374">
        <f>SUMIF('[1]раскл1-3'!$A$104:$A$185,$A90,'[1]раскл1-3'!$D$104:$D$185)+SUMIF('[1]раскл1-3'!$B$104:$B$185,$A90,'[1]раскл1-3'!$D$104:$D$185)</f>
        <v>0.3</v>
      </c>
      <c r="D90" s="374">
        <f>SUMIF('[1]раскл1-3'!$A$191:$A$280,$A90,'[1]раскл1-3'!$D$191:$D$280)+SUMIF('[1]раскл1-3'!$B$191:$B$280,$A90,'[1]раскл1-3'!$D$191:$D$280)</f>
        <v>0.4</v>
      </c>
      <c r="E90" s="374">
        <f>SUMIF('[1]раскл1-3'!$A$287:$A$362,$A90,'[1]раскл1-3'!$D$287:$D$362)+SUMIF('[1]раскл1-3'!$B$287:$B$362,$A90,'[1]раскл1-3'!$D$287:$D$362)</f>
        <v>0.2</v>
      </c>
      <c r="F90" s="374">
        <f>SUMIF('[1]раскл1-3'!$A$368:$A$448,$A90,'[1]раскл1-3'!$D$368:$D$448)+SUMIF('[1]раскл1-3'!$B$368:$B$448,$A90,'[1]раскл1-3'!$D$368:$D$448)</f>
        <v>0.2</v>
      </c>
      <c r="G90" s="374">
        <f>SUMIF('[1]раскл1-3'!$A$457:$A$544,$A90,'[1]раскл1-3'!$D$457:$D$544)+SUMIF('[1]раскл1-3'!$B$457:$B$544,$A90,'[1]раскл1-3'!$D$457:$D$544)</f>
        <v>0.4</v>
      </c>
      <c r="H90" s="374">
        <f>SUMIF('[1]раскл1-3'!$A$550:$A$633,$A90,'[1]раскл1-3'!$D$550:$D$633)+SUMIF('[1]раскл1-3'!$B$550:$B$633,$A90,'[1]раскл1-3'!$D$550:$D$633)</f>
        <v>0.3</v>
      </c>
      <c r="I90" s="374">
        <f>SUMIF('[1]раскл1-3'!$A$639:$A$725,$A90,'[1]раскл1-3'!$D$639:$D$725)+SUMIF('[1]раскл1-3'!$B$639:$B$725,$A90,'[1]раскл1-3'!$D$639:$D$725)</f>
        <v>0.2</v>
      </c>
      <c r="J90" s="374">
        <f>SUMIF('[1]раскл1-3'!$A$728:$A$816,$A90,'[1]раскл1-3'!$D$728:$D$816)+SUMIF('[1]раскл1-3'!$B$728:$B$816,$A90,'[1]раскл1-3'!$D$728:$D$816)</f>
        <v>0.2</v>
      </c>
      <c r="K90" s="375">
        <f>SUMIF('[1]раскл1-3'!$A$821:$A$897,$A90,'[1]раскл1-3'!$D$821:$D$897)+SUMIF('[1]раскл1-3'!$B$821:$B$897,$A90,'[1]раскл1-3'!$D$821:$D$897)</f>
        <v>0.4</v>
      </c>
      <c r="L90" s="376">
        <f t="shared" ref="L90:L154" si="14">SUM(B90:K90)</f>
        <v>2.8000000000000003</v>
      </c>
      <c r="M90" s="376">
        <f t="shared" ref="M90:M154" si="15">L90/10</f>
        <v>0.28000000000000003</v>
      </c>
    </row>
    <row r="91" spans="1:13" ht="15.75" thickBot="1" x14ac:dyDescent="0.3">
      <c r="A91" s="373" t="s">
        <v>52</v>
      </c>
      <c r="B91" s="374">
        <f>SUMIF('[1]раскл1-3'!$A$9:$A$101,$A91,'[1]раскл1-3'!$D$9:$D$101)+SUMIF('[1]раскл1-3'!$B$9:$B$101,$A91,'[1]раскл1-3'!$D$9:$D$101)</f>
        <v>0.8</v>
      </c>
      <c r="C91" s="374">
        <f>SUMIF('[1]раскл1-3'!$A$104:$A$185,$A91,'[1]раскл1-3'!$D$104:$D$185)+SUMIF('[1]раскл1-3'!$B$104:$B$185,$A91,'[1]раскл1-3'!$D$104:$D$185)</f>
        <v>12.2</v>
      </c>
      <c r="D91" s="374">
        <f>SUMIF('[1]раскл1-3'!$A$191:$A$280,$A91,'[1]раскл1-3'!$D$191:$D$280)+SUMIF('[1]раскл1-3'!$B$191:$B$280,$A91,'[1]раскл1-3'!$D$191:$D$280)</f>
        <v>25</v>
      </c>
      <c r="E91" s="374">
        <f>SUMIF('[1]раскл1-3'!$A$287:$A$362,$A91,'[1]раскл1-3'!$D$287:$D$362)+SUMIF('[1]раскл1-3'!$B$287:$B$362,$A91,'[1]раскл1-3'!$D$287:$D$362)</f>
        <v>8.06</v>
      </c>
      <c r="F91" s="374">
        <f>SUMIF('[1]раскл1-3'!$A$368:$A$448,$A91,'[1]раскл1-3'!$D$368:$D$448)+SUMIF('[1]раскл1-3'!$B$368:$B$448,$A91,'[1]раскл1-3'!$D$368:$D$448)</f>
        <v>11</v>
      </c>
      <c r="G91" s="374">
        <f>SUMIF('[1]раскл1-3'!$A$457:$A$544,$A91,'[1]раскл1-3'!$D$457:$D$544)+SUMIF('[1]раскл1-3'!$B$457:$B$544,$A91,'[1]раскл1-3'!$D$457:$D$544)</f>
        <v>5.4</v>
      </c>
      <c r="H91" s="374">
        <f>SUMIF('[1]раскл1-3'!$A$550:$A$633,$A91,'[1]раскл1-3'!$D$550:$D$633)+SUMIF('[1]раскл1-3'!$B$550:$B$633,$A91,'[1]раскл1-3'!$D$550:$D$633)</f>
        <v>7.6</v>
      </c>
      <c r="I91" s="374">
        <f>SUMIF('[1]раскл1-3'!$A$639:$A$725,$A91,'[1]раскл1-3'!$D$639:$D$725)+SUMIF('[1]раскл1-3'!$B$639:$B$725,$A91,'[1]раскл1-3'!$D$639:$D$725)</f>
        <v>0</v>
      </c>
      <c r="J91" s="374">
        <f>SUMIF('[1]раскл1-3'!$A$728:$A$816,$A91,'[1]раскл1-3'!$D$728:$D$816)+SUMIF('[1]раскл1-3'!$B$728:$B$816,$A91,'[1]раскл1-3'!$D$728:$D$816)</f>
        <v>1</v>
      </c>
      <c r="K91" s="375">
        <f>SUMIF('[1]раскл1-3'!$A$821:$A$897,$A91,'[1]раскл1-3'!$D$821:$D$897)+SUMIF('[1]раскл1-3'!$B$821:$B$897,$A91,'[1]раскл1-3'!$D$821:$D$897)</f>
        <v>97.5</v>
      </c>
      <c r="L91" s="376">
        <f t="shared" si="14"/>
        <v>168.56</v>
      </c>
      <c r="M91" s="376">
        <f t="shared" si="15"/>
        <v>16.856000000000002</v>
      </c>
    </row>
    <row r="92" spans="1:13" ht="15.75" thickBot="1" x14ac:dyDescent="0.3">
      <c r="A92" s="373" t="s">
        <v>89</v>
      </c>
      <c r="B92" s="374">
        <f>SUMIF('[1]раскл1-3'!$A$9:$A$101,$A92,'[1]раскл1-3'!$D$9:$D$101)+SUMIF('[1]раскл1-3'!$B$9:$B$101,$A92,'[1]раскл1-3'!$D$9:$D$101)</f>
        <v>0.16</v>
      </c>
      <c r="C92" s="374">
        <f>SUMIF('[1]раскл1-3'!$A$104:$A$185,$A92,'[1]раскл1-3'!$D$104:$D$185)+SUMIF('[1]раскл1-3'!$B$104:$B$185,$A92,'[1]раскл1-3'!$D$104:$D$185)</f>
        <v>0</v>
      </c>
      <c r="D92" s="374">
        <f>SUMIF('[1]раскл1-3'!$A$191:$A$280,$A92,'[1]раскл1-3'!$D$191:$D$280)+SUMIF('[1]раскл1-3'!$B$191:$B$280,$A92,'[1]раскл1-3'!$D$191:$D$280)</f>
        <v>0.2</v>
      </c>
      <c r="E92" s="374">
        <f>SUMIF('[1]раскл1-3'!$A$287:$A$362,$A92,'[1]раскл1-3'!$D$287:$D$362)+SUMIF('[1]раскл1-3'!$B$287:$B$362,$A92,'[1]раскл1-3'!$D$287:$D$362)</f>
        <v>0</v>
      </c>
      <c r="F92" s="374">
        <f>SUMIF('[1]раскл1-3'!$A$368:$A$448,$A92,'[1]раскл1-3'!$D$368:$D$448)+SUMIF('[1]раскл1-3'!$B$368:$B$448,$A92,'[1]раскл1-3'!$D$368:$D$448)</f>
        <v>0</v>
      </c>
      <c r="G92" s="374">
        <f>SUMIF('[1]раскл1-3'!$A$457:$A$544,$A92,'[1]раскл1-3'!$D$457:$D$544)+SUMIF('[1]раскл1-3'!$B$457:$B$544,$A92,'[1]раскл1-3'!$D$457:$D$544)</f>
        <v>0.3</v>
      </c>
      <c r="H92" s="374">
        <f>SUMIF('[1]раскл1-3'!$A$550:$A$633,$A92,'[1]раскл1-3'!$D$550:$D$633)+SUMIF('[1]раскл1-3'!$B$550:$B$633,$A92,'[1]раскл1-3'!$D$550:$D$633)</f>
        <v>0</v>
      </c>
      <c r="I92" s="374">
        <f>SUMIF('[1]раскл1-3'!$A$639:$A$725,$A92,'[1]раскл1-3'!$D$639:$D$725)+SUMIF('[1]раскл1-3'!$B$639:$B$725,$A92,'[1]раскл1-3'!$D$639:$D$725)</f>
        <v>0.2</v>
      </c>
      <c r="J92" s="374">
        <f>SUMIF('[1]раскл1-3'!$A$728:$A$816,$A92,'[1]раскл1-3'!$D$728:$D$816)+SUMIF('[1]раскл1-3'!$B$728:$B$816,$A92,'[1]раскл1-3'!$D$728:$D$816)</f>
        <v>0</v>
      </c>
      <c r="K92" s="375">
        <f>SUMIF('[1]раскл1-3'!$A$821:$A$897,$A92,'[1]раскл1-3'!$D$821:$D$897)+SUMIF('[1]раскл1-3'!$B$821:$B$897,$A92,'[1]раскл1-3'!$D$821:$D$897)</f>
        <v>0</v>
      </c>
      <c r="L92" s="376">
        <f t="shared" si="14"/>
        <v>0.85999999999999988</v>
      </c>
      <c r="M92" s="376">
        <f t="shared" si="15"/>
        <v>8.5999999999999993E-2</v>
      </c>
    </row>
    <row r="93" spans="1:13" ht="15.75" thickBot="1" x14ac:dyDescent="0.3">
      <c r="A93" s="373" t="s">
        <v>25</v>
      </c>
      <c r="B93" s="374">
        <f>SUMIF('[1]раскл1-3'!$A$9:$A$101,$A93,'[1]раскл1-3'!$D$9:$D$101)+SUMIF('[1]раскл1-3'!$B$9:$B$101,$A93,'[1]раскл1-3'!$D$9:$D$101)</f>
        <v>25</v>
      </c>
      <c r="C93" s="374">
        <f>SUMIF('[1]раскл1-3'!$A$104:$A$185,$A93,'[1]раскл1-3'!$D$104:$D$185)+SUMIF('[1]раскл1-3'!$B$104:$B$185,$A93,'[1]раскл1-3'!$D$104:$D$185)</f>
        <v>25</v>
      </c>
      <c r="D93" s="374">
        <f>SUMIF('[1]раскл1-3'!$A$191:$A$280,$A93,'[1]раскл1-3'!$D$191:$D$280)+SUMIF('[1]раскл1-3'!$B$191:$B$280,$A93,'[1]раскл1-3'!$D$191:$D$280)</f>
        <v>25</v>
      </c>
      <c r="E93" s="374">
        <f>SUMIF('[1]раскл1-3'!$A$287:$A$362,$A93,'[1]раскл1-3'!$D$287:$D$362)+SUMIF('[1]раскл1-3'!$B$287:$B$362,$A93,'[1]раскл1-3'!$D$287:$D$362)</f>
        <v>25</v>
      </c>
      <c r="F93" s="374">
        <f>SUMIF('[1]раскл1-3'!$A$368:$A$448,$A93,'[1]раскл1-3'!$D$368:$D$448)+SUMIF('[1]раскл1-3'!$B$368:$B$448,$A93,'[1]раскл1-3'!$D$368:$D$448)</f>
        <v>25</v>
      </c>
      <c r="G93" s="374">
        <f>SUMIF('[1]раскл1-3'!$A$457:$A$544,$A93,'[1]раскл1-3'!$D$457:$D$544)+SUMIF('[1]раскл1-3'!$B$457:$B$544,$A93,'[1]раскл1-3'!$D$457:$D$544)</f>
        <v>25</v>
      </c>
      <c r="H93" s="374">
        <f>SUMIF('[1]раскл1-3'!$A$550:$A$633,$A93,'[1]раскл1-3'!$D$550:$D$633)+SUMIF('[1]раскл1-3'!$B$550:$B$633,$A93,'[1]раскл1-3'!$D$550:$D$633)</f>
        <v>25</v>
      </c>
      <c r="I93" s="374">
        <f>SUMIF('[1]раскл1-3'!$A$639:$A$725,$A93,'[1]раскл1-3'!$D$639:$D$725)+SUMIF('[1]раскл1-3'!$B$639:$B$725,$A93,'[1]раскл1-3'!$D$639:$D$725)</f>
        <v>25</v>
      </c>
      <c r="J93" s="374">
        <f>SUMIF('[1]раскл1-3'!$A$728:$A$816,$A93,'[1]раскл1-3'!$D$728:$D$816)+SUMIF('[1]раскл1-3'!$B$728:$B$816,$A93,'[1]раскл1-3'!$D$728:$D$816)</f>
        <v>25</v>
      </c>
      <c r="K93" s="375">
        <f>SUMIF('[1]раскл1-3'!$A$821:$A$897,$A93,'[1]раскл1-3'!$D$821:$D$897)+SUMIF('[1]раскл1-3'!$B$821:$B$897,$A93,'[1]раскл1-3'!$D$821:$D$897)</f>
        <v>25</v>
      </c>
      <c r="L93" s="376">
        <f t="shared" si="14"/>
        <v>250</v>
      </c>
      <c r="M93" s="376">
        <f t="shared" si="15"/>
        <v>25</v>
      </c>
    </row>
    <row r="94" spans="1:13" ht="15.75" thickBot="1" x14ac:dyDescent="0.3">
      <c r="A94" s="373" t="s">
        <v>39</v>
      </c>
      <c r="B94" s="374">
        <f>SUMIF('[1]раскл1-3'!$A$9:$A$101,$A94,'[1]раскл1-3'!$D$9:$D$101)+SUMIF('[1]раскл1-3'!$B$9:$B$101,$A94,'[1]раскл1-3'!$D$9:$D$101)</f>
        <v>24</v>
      </c>
      <c r="C94" s="374">
        <f>SUMIF('[1]раскл1-3'!$A$104:$A$185,$A94,'[1]раскл1-3'!$D$104:$D$185)+SUMIF('[1]раскл1-3'!$B$104:$B$185,$A94,'[1]раскл1-3'!$D$104:$D$185)</f>
        <v>20</v>
      </c>
      <c r="D94" s="374">
        <f>SUMIF('[1]раскл1-3'!$A$191:$A$280,$A94,'[1]раскл1-3'!$D$191:$D$280)+SUMIF('[1]раскл1-3'!$B$191:$B$280,$A94,'[1]раскл1-3'!$D$191:$D$280)</f>
        <v>29</v>
      </c>
      <c r="E94" s="374">
        <f>SUMIF('[1]раскл1-3'!$A$287:$A$362,$A94,'[1]раскл1-3'!$D$287:$D$362)+SUMIF('[1]раскл1-3'!$B$287:$B$362,$A94,'[1]раскл1-3'!$D$287:$D$362)</f>
        <v>20</v>
      </c>
      <c r="F94" s="374">
        <f>SUMIF('[1]раскл1-3'!$A$368:$A$448,$A94,'[1]раскл1-3'!$D$368:$D$448)+SUMIF('[1]раскл1-3'!$B$368:$B$448,$A94,'[1]раскл1-3'!$D$368:$D$448)</f>
        <v>20</v>
      </c>
      <c r="G94" s="374">
        <f>SUMIF('[1]раскл1-3'!$A$457:$A$544,$A94,'[1]раскл1-3'!$D$457:$D$544)+SUMIF('[1]раскл1-3'!$B$457:$B$544,$A94,'[1]раскл1-3'!$D$457:$D$544)</f>
        <v>20</v>
      </c>
      <c r="H94" s="374">
        <f>SUMIF('[1]раскл1-3'!$A$550:$A$633,$A94,'[1]раскл1-3'!$D$550:$D$633)+SUMIF('[1]раскл1-3'!$B$550:$B$633,$A94,'[1]раскл1-3'!$D$550:$D$633)</f>
        <v>39.4</v>
      </c>
      <c r="I94" s="374">
        <f>SUMIF('[1]раскл1-3'!$A$639:$A$725,$A94,'[1]раскл1-3'!$D$639:$D$725)+SUMIF('[1]раскл1-3'!$B$639:$B$725,$A94,'[1]раскл1-3'!$D$639:$D$725)</f>
        <v>20</v>
      </c>
      <c r="J94" s="374">
        <f>SUMIF('[1]раскл1-3'!$A$728:$A$816,$A94,'[1]раскл1-3'!$D$728:$D$816)+SUMIF('[1]раскл1-3'!$B$728:$B$816,$A94,'[1]раскл1-3'!$D$728:$D$816)</f>
        <v>24.3</v>
      </c>
      <c r="K94" s="375">
        <f>SUMIF('[1]раскл1-3'!$A$821:$A$897,$A94,'[1]раскл1-3'!$D$821:$D$897)+SUMIF('[1]раскл1-3'!$B$821:$B$897,$A94,'[1]раскл1-3'!$D$821:$D$897)</f>
        <v>20</v>
      </c>
      <c r="L94" s="376">
        <f t="shared" si="14"/>
        <v>236.70000000000002</v>
      </c>
      <c r="M94" s="376">
        <f t="shared" si="15"/>
        <v>23.67</v>
      </c>
    </row>
    <row r="95" spans="1:13" ht="15.75" thickBot="1" x14ac:dyDescent="0.3">
      <c r="A95" s="373" t="s">
        <v>47</v>
      </c>
      <c r="B95" s="374">
        <f>SUMIF('[1]раскл1-3'!$A$9:$A$101,$A95,'[1]раскл1-3'!$D$9:$D$101)+SUMIF('[1]раскл1-3'!$B$9:$B$101,$A95,'[1]раскл1-3'!$D$9:$D$101)</f>
        <v>30</v>
      </c>
      <c r="C95" s="374">
        <f>SUMIF('[1]раскл1-3'!$A$104:$A$185,$A95,'[1]раскл1-3'!$D$104:$D$185)+SUMIF('[1]раскл1-3'!$B$104:$B$185,$A95,'[1]раскл1-3'!$D$104:$D$185)</f>
        <v>30</v>
      </c>
      <c r="D95" s="374">
        <f>SUMIF('[1]раскл1-3'!$A$191:$A$280,$A95,'[1]раскл1-3'!$D$191:$D$280)+SUMIF('[1]раскл1-3'!$B$191:$B$280,$A95,'[1]раскл1-3'!$D$191:$D$280)</f>
        <v>30</v>
      </c>
      <c r="E95" s="374">
        <f>SUMIF('[1]раскл1-3'!$A$287:$A$362,$A95,'[1]раскл1-3'!$D$287:$D$362)+SUMIF('[1]раскл1-3'!$B$287:$B$362,$A95,'[1]раскл1-3'!$D$287:$D$362)</f>
        <v>30</v>
      </c>
      <c r="F95" s="374">
        <f>SUMIF('[1]раскл1-3'!$A$368:$A$448,$A95,'[1]раскл1-3'!$D$368:$D$448)+SUMIF('[1]раскл1-3'!$B$368:$B$448,$A95,'[1]раскл1-3'!$D$368:$D$448)</f>
        <v>30</v>
      </c>
      <c r="G95" s="374">
        <f>SUMIF('[1]раскл1-3'!$A$457:$A$544,$A95,'[1]раскл1-3'!$D$457:$D$544)+SUMIF('[1]раскл1-3'!$B$457:$B$544,$A95,'[1]раскл1-3'!$D$457:$D$544)</f>
        <v>30</v>
      </c>
      <c r="H95" s="374">
        <f>SUMIF('[1]раскл1-3'!$A$550:$A$633,$A95,'[1]раскл1-3'!$D$550:$D$633)+SUMIF('[1]раскл1-3'!$B$550:$B$633,$A95,'[1]раскл1-3'!$D$550:$D$633)</f>
        <v>30</v>
      </c>
      <c r="I95" s="374">
        <f>SUMIF('[1]раскл1-3'!$A$639:$A$725,$A95,'[1]раскл1-3'!$D$639:$D$725)+SUMIF('[1]раскл1-3'!$B$639:$B$725,$A95,'[1]раскл1-3'!$D$639:$D$725)</f>
        <v>30</v>
      </c>
      <c r="J95" s="374">
        <f>SUMIF('[1]раскл1-3'!$A$728:$A$816,$A95,'[1]раскл1-3'!$D$728:$D$816)+SUMIF('[1]раскл1-3'!$B$728:$B$816,$A95,'[1]раскл1-3'!$D$728:$D$816)</f>
        <v>30</v>
      </c>
      <c r="K95" s="375">
        <f>SUMIF('[1]раскл1-3'!$A$821:$A$897,$A95,'[1]раскл1-3'!$D$821:$D$897)+SUMIF('[1]раскл1-3'!$B$821:$B$897,$A95,'[1]раскл1-3'!$D$821:$D$897)</f>
        <v>30</v>
      </c>
      <c r="L95" s="376">
        <f t="shared" si="14"/>
        <v>300</v>
      </c>
      <c r="M95" s="376">
        <f t="shared" si="15"/>
        <v>30</v>
      </c>
    </row>
    <row r="96" spans="1:13" ht="15.75" thickBot="1" x14ac:dyDescent="0.3">
      <c r="A96" s="373" t="s">
        <v>44</v>
      </c>
      <c r="B96" s="374">
        <f>SUMIF('[1]раскл1-3'!$A$9:$A$101,$A96,'[1]раскл1-3'!$D$9:$D$101)+SUMIF('[1]раскл1-3'!$B$9:$B$101,$A96,'[1]раскл1-3'!$D$9:$D$101)</f>
        <v>28.7</v>
      </c>
      <c r="C96" s="374">
        <f>SUMIF('[1]раскл1-3'!$A$104:$A$185,$A96,'[1]раскл1-3'!$D$104:$D$185)+SUMIF('[1]раскл1-3'!$B$104:$B$185,$A96,'[1]раскл1-3'!$D$104:$D$185)</f>
        <v>0</v>
      </c>
      <c r="D96" s="374">
        <f>SUMIF('[1]раскл1-3'!$A$191:$A$280,$A96,'[1]раскл1-3'!$D$191:$D$280)+SUMIF('[1]раскл1-3'!$B$191:$B$280,$A96,'[1]раскл1-3'!$D$191:$D$280)</f>
        <v>27.32</v>
      </c>
      <c r="E96" s="374">
        <f>SUMIF('[1]раскл1-3'!$A$287:$A$362,$A96,'[1]раскл1-3'!$D$287:$D$362)+SUMIF('[1]раскл1-3'!$B$287:$B$362,$A96,'[1]раскл1-3'!$D$287:$D$362)</f>
        <v>2.5</v>
      </c>
      <c r="F96" s="374">
        <f>SUMIF('[1]раскл1-3'!$A$368:$A$448,$A96,'[1]раскл1-3'!$D$368:$D$448)+SUMIF('[1]раскл1-3'!$B$368:$B$448,$A96,'[1]раскл1-3'!$D$368:$D$448)</f>
        <v>0.75</v>
      </c>
      <c r="G96" s="374">
        <f>SUMIF('[1]раскл1-3'!$A$457:$A$544,$A96,'[1]раскл1-3'!$D$457:$D$544)+SUMIF('[1]раскл1-3'!$B$457:$B$544,$A96,'[1]раскл1-3'!$D$457:$D$544)</f>
        <v>24</v>
      </c>
      <c r="H96" s="374">
        <f>SUMIF('[1]раскл1-3'!$A$550:$A$633,$A96,'[1]раскл1-3'!$D$550:$D$633)+SUMIF('[1]раскл1-3'!$B$550:$B$633,$A96,'[1]раскл1-3'!$D$550:$D$633)</f>
        <v>4.25</v>
      </c>
      <c r="I96" s="374">
        <f>SUMIF('[1]раскл1-3'!$A$639:$A$725,$A96,'[1]раскл1-3'!$D$639:$D$725)+SUMIF('[1]раскл1-3'!$B$639:$B$725,$A96,'[1]раскл1-3'!$D$639:$D$725)</f>
        <v>34</v>
      </c>
      <c r="J96" s="374">
        <f>SUMIF('[1]раскл1-3'!$A$728:$A$816,$A96,'[1]раскл1-3'!$D$728:$D$816)+SUMIF('[1]раскл1-3'!$B$728:$B$816,$A96,'[1]раскл1-3'!$D$728:$D$816)</f>
        <v>0.52</v>
      </c>
      <c r="K96" s="375">
        <f>SUMIF('[1]раскл1-3'!$A$821:$A$897,$A96,'[1]раскл1-3'!$D$821:$D$897)+SUMIF('[1]раскл1-3'!$B$821:$B$897,$A96,'[1]раскл1-3'!$D$821:$D$897)</f>
        <v>1.77</v>
      </c>
      <c r="L96" s="376">
        <f t="shared" si="14"/>
        <v>123.80999999999999</v>
      </c>
      <c r="M96" s="376">
        <f t="shared" si="15"/>
        <v>12.380999999999998</v>
      </c>
    </row>
    <row r="97" spans="1:13" ht="15.75" thickBot="1" x14ac:dyDescent="0.3">
      <c r="A97" s="373" t="s">
        <v>72</v>
      </c>
      <c r="B97" s="374">
        <f>SUMIF('[1]раскл1-3'!$A$9:$A$101,$A97,'[1]раскл1-3'!$D$9:$D$101)+SUMIF('[1]раскл1-3'!$B$9:$B$101,$A97,'[1]раскл1-3'!$D$9:$D$101)</f>
        <v>17.5</v>
      </c>
      <c r="C97" s="374">
        <f>SUMIF('[1]раскл1-3'!$A$104:$A$185,$A97,'[1]раскл1-3'!$D$104:$D$185)+SUMIF('[1]раскл1-3'!$B$104:$B$185,$A97,'[1]раскл1-3'!$D$104:$D$185)</f>
        <v>0</v>
      </c>
      <c r="D97" s="374">
        <f>SUMIF('[1]раскл1-3'!$A$191:$A$280,$A97,'[1]раскл1-3'!$D$191:$D$280)+SUMIF('[1]раскл1-3'!$B$191:$B$280,$A97,'[1]раскл1-3'!$D$191:$D$280)</f>
        <v>0</v>
      </c>
      <c r="E97" s="374">
        <f>SUMIF('[1]раскл1-3'!$A$287:$A$362,$A97,'[1]раскл1-3'!$D$287:$D$362)+SUMIF('[1]раскл1-3'!$B$287:$B$362,$A97,'[1]раскл1-3'!$D$287:$D$362)</f>
        <v>17.5</v>
      </c>
      <c r="F97" s="374">
        <f>SUMIF('[1]раскл1-3'!$A$368:$A$448,$A97,'[1]раскл1-3'!$D$368:$D$448)+SUMIF('[1]раскл1-3'!$B$368:$B$448,$A97,'[1]раскл1-3'!$D$368:$D$448)</f>
        <v>0</v>
      </c>
      <c r="G97" s="374">
        <f>SUMIF('[1]раскл1-3'!$A$457:$A$544,$A97,'[1]раскл1-3'!$D$457:$D$544)+SUMIF('[1]раскл1-3'!$B$457:$B$544,$A97,'[1]раскл1-3'!$D$457:$D$544)</f>
        <v>17.5</v>
      </c>
      <c r="H97" s="374">
        <f>SUMIF('[1]раскл1-3'!$A$550:$A$633,$A97,'[1]раскл1-3'!$D$550:$D$633)+SUMIF('[1]раскл1-3'!$B$550:$B$633,$A97,'[1]раскл1-3'!$D$550:$D$633)</f>
        <v>0</v>
      </c>
      <c r="I97" s="374">
        <f>SUMIF('[1]раскл1-3'!$A$639:$A$725,$A97,'[1]раскл1-3'!$D$639:$D$725)+SUMIF('[1]раскл1-3'!$B$639:$B$725,$A97,'[1]раскл1-3'!$D$639:$D$725)</f>
        <v>0</v>
      </c>
      <c r="J97" s="374">
        <f>SUMIF('[1]раскл1-3'!$A$728:$A$816,$A97,'[1]раскл1-3'!$D$728:$D$816)+SUMIF('[1]раскл1-3'!$B$728:$B$816,$A97,'[1]раскл1-3'!$D$728:$D$816)</f>
        <v>17.5</v>
      </c>
      <c r="K97" s="375">
        <f>SUMIF('[1]раскл1-3'!$A$821:$A$897,$A97,'[1]раскл1-3'!$D$821:$D$897)+SUMIF('[1]раскл1-3'!$B$821:$B$897,$A97,'[1]раскл1-3'!$D$821:$D$897)</f>
        <v>0</v>
      </c>
      <c r="L97" s="376">
        <f t="shared" si="14"/>
        <v>70</v>
      </c>
      <c r="M97" s="376">
        <f t="shared" si="15"/>
        <v>7</v>
      </c>
    </row>
    <row r="98" spans="1:13" ht="15.75" thickBot="1" x14ac:dyDescent="0.3">
      <c r="A98" s="373" t="s">
        <v>84</v>
      </c>
      <c r="B98" s="374">
        <f>SUMIF('[1]раскл1-3'!$A$9:$A$101,$A98,'[1]раскл1-3'!$D$9:$D$101)+SUMIF('[1]раскл1-3'!$B$9:$B$101,$A98,'[1]раскл1-3'!$D$9:$D$101)</f>
        <v>0</v>
      </c>
      <c r="C98" s="374">
        <f>SUMIF('[1]раскл1-3'!$A$104:$A$185,$A98,'[1]раскл1-3'!$D$104:$D$185)+SUMIF('[1]раскл1-3'!$B$104:$B$185,$A98,'[1]раскл1-3'!$D$104:$D$185)</f>
        <v>0</v>
      </c>
      <c r="D98" s="374">
        <f>SUMIF('[1]раскл1-3'!$A$191:$A$280,$A98,'[1]раскл1-3'!$D$191:$D$280)+SUMIF('[1]раскл1-3'!$B$191:$B$280,$A98,'[1]раскл1-3'!$D$191:$D$280)</f>
        <v>0</v>
      </c>
      <c r="E98" s="374">
        <f>SUMIF('[1]раскл1-3'!$A$287:$A$362,$A98,'[1]раскл1-3'!$D$287:$D$362)+SUMIF('[1]раскл1-3'!$B$287:$B$362,$A98,'[1]раскл1-3'!$D$287:$D$362)</f>
        <v>38.5</v>
      </c>
      <c r="F98" s="374">
        <f>SUMIF('[1]раскл1-3'!$A$368:$A$448,$A98,'[1]раскл1-3'!$D$368:$D$448)+SUMIF('[1]раскл1-3'!$B$368:$B$448,$A98,'[1]раскл1-3'!$D$368:$D$448)</f>
        <v>0</v>
      </c>
      <c r="G98" s="374">
        <f>SUMIF('[1]раскл1-3'!$A$457:$A$544,$A98,'[1]раскл1-3'!$D$457:$D$544)+SUMIF('[1]раскл1-3'!$B$457:$B$544,$A98,'[1]раскл1-3'!$D$457:$D$544)</f>
        <v>38.5</v>
      </c>
      <c r="H98" s="374">
        <f>SUMIF('[1]раскл1-3'!$A$550:$A$633,$A98,'[1]раскл1-3'!$D$550:$D$633)+SUMIF('[1]раскл1-3'!$B$550:$B$633,$A98,'[1]раскл1-3'!$D$550:$D$633)</f>
        <v>0</v>
      </c>
      <c r="I98" s="374">
        <f>SUMIF('[1]раскл1-3'!$A$639:$A$725,$A98,'[1]раскл1-3'!$D$639:$D$725)+SUMIF('[1]раскл1-3'!$B$639:$B$725,$A98,'[1]раскл1-3'!$D$639:$D$725)</f>
        <v>0</v>
      </c>
      <c r="J98" s="374">
        <f>SUMIF('[1]раскл1-3'!$A$728:$A$816,$A98,'[1]раскл1-3'!$D$728:$D$816)+SUMIF('[1]раскл1-3'!$B$728:$B$816,$A98,'[1]раскл1-3'!$D$728:$D$816)</f>
        <v>0</v>
      </c>
      <c r="K98" s="375">
        <f>SUMIF('[1]раскл1-3'!$A$821:$A$897,$A98,'[1]раскл1-3'!$D$821:$D$897)+SUMIF('[1]раскл1-3'!$B$821:$B$897,$A98,'[1]раскл1-3'!$D$821:$D$897)</f>
        <v>38.5</v>
      </c>
      <c r="L98" s="376">
        <f t="shared" si="14"/>
        <v>115.5</v>
      </c>
      <c r="M98" s="376">
        <f t="shared" si="15"/>
        <v>11.55</v>
      </c>
    </row>
    <row r="99" spans="1:13" ht="15.75" thickBot="1" x14ac:dyDescent="0.3">
      <c r="A99" s="373" t="s">
        <v>316</v>
      </c>
      <c r="B99" s="374">
        <f>SUMIF('[1]раскл1-3'!$A$9:$A$101,$A99,'[1]раскл1-3'!$D$9:$D$101)+SUMIF('[1]раскл1-3'!$B$9:$B$101,$A99,'[1]раскл1-3'!$D$9:$D$101)</f>
        <v>6</v>
      </c>
      <c r="C99" s="374">
        <f>SUMIF('[1]раскл1-3'!$A$104:$A$185,$A99,'[1]раскл1-3'!$D$104:$D$185)+SUMIF('[1]раскл1-3'!$B$104:$B$185,$A99,'[1]раскл1-3'!$D$104:$D$185)</f>
        <v>0</v>
      </c>
      <c r="D99" s="374">
        <f>SUMIF('[1]раскл1-3'!$A$191:$A$280,$A99,'[1]раскл1-3'!$D$191:$D$280)+SUMIF('[1]раскл1-3'!$B$191:$B$280,$A99,'[1]раскл1-3'!$D$191:$D$280)</f>
        <v>0</v>
      </c>
      <c r="E99" s="374">
        <f>SUMIF('[1]раскл1-3'!$A$287:$A$362,$A99,'[1]раскл1-3'!$D$287:$D$362)+SUMIF('[1]раскл1-3'!$B$287:$B$362,$A99,'[1]раскл1-3'!$D$287:$D$362)</f>
        <v>0</v>
      </c>
      <c r="F99" s="374">
        <f>SUMIF('[1]раскл1-3'!$A$368:$A$448,$A99,'[1]раскл1-3'!$D$368:$D$448)+SUMIF('[1]раскл1-3'!$B$368:$B$448,$A99,'[1]раскл1-3'!$D$368:$D$448)</f>
        <v>0</v>
      </c>
      <c r="G99" s="374">
        <f>SUMIF('[1]раскл1-3'!$A$457:$A$544,$A99,'[1]раскл1-3'!$D$457:$D$544)+SUMIF('[1]раскл1-3'!$B$457:$B$544,$A99,'[1]раскл1-3'!$D$457:$D$544)</f>
        <v>0</v>
      </c>
      <c r="H99" s="374">
        <f>SUMIF('[1]раскл1-3'!$A$550:$A$633,$A99,'[1]раскл1-3'!$D$550:$D$633)+SUMIF('[1]раскл1-3'!$B$550:$B$633,$A99,'[1]раскл1-3'!$D$550:$D$633)</f>
        <v>0</v>
      </c>
      <c r="I99" s="374">
        <f>SUMIF('[1]раскл1-3'!$A$639:$A$725,$A99,'[1]раскл1-3'!$D$639:$D$725)+SUMIF('[1]раскл1-3'!$B$639:$B$725,$A99,'[1]раскл1-3'!$D$639:$D$725)</f>
        <v>12</v>
      </c>
      <c r="J99" s="374">
        <f>SUMIF('[1]раскл1-3'!$A$728:$A$816,$A99,'[1]раскл1-3'!$D$728:$D$816)+SUMIF('[1]раскл1-3'!$B$728:$B$816,$A99,'[1]раскл1-3'!$D$728:$D$816)</f>
        <v>0</v>
      </c>
      <c r="K99" s="375">
        <f>SUMIF('[1]раскл1-3'!$A$821:$A$897,$A99,'[1]раскл1-3'!$D$821:$D$897)+SUMIF('[1]раскл1-3'!$B$821:$B$897,$A99,'[1]раскл1-3'!$D$821:$D$897)</f>
        <v>0</v>
      </c>
      <c r="L99" s="376">
        <f t="shared" si="14"/>
        <v>18</v>
      </c>
      <c r="M99" s="376">
        <f t="shared" si="15"/>
        <v>1.8</v>
      </c>
    </row>
    <row r="100" spans="1:13" ht="15.75" thickBot="1" x14ac:dyDescent="0.3">
      <c r="A100" s="373" t="s">
        <v>70</v>
      </c>
      <c r="B100" s="374">
        <f>SUMIF('[1]раскл1-3'!$A$9:$A$101,$A100,'[1]раскл1-3'!$D$9:$D$101)+SUMIF('[1]раскл1-3'!$B$9:$B$101,$A100,'[1]раскл1-3'!$D$9:$D$101)</f>
        <v>31.9</v>
      </c>
      <c r="C100" s="374">
        <f>SUMIF('[1]раскл1-3'!$A$104:$A$185,$A100,'[1]раскл1-3'!$D$104:$D$185)+SUMIF('[1]раскл1-3'!$B$104:$B$185,$A100,'[1]раскл1-3'!$D$104:$D$185)</f>
        <v>11</v>
      </c>
      <c r="D100" s="374">
        <f>SUMIF('[1]раскл1-3'!$A$191:$A$280,$A100,'[1]раскл1-3'!$D$191:$D$280)+SUMIF('[1]раскл1-3'!$B$191:$B$280,$A100,'[1]раскл1-3'!$D$191:$D$280)</f>
        <v>9</v>
      </c>
      <c r="E100" s="374">
        <f>SUMIF('[1]раскл1-3'!$A$287:$A$362,$A100,'[1]раскл1-3'!$D$287:$D$362)+SUMIF('[1]раскл1-3'!$B$287:$B$362,$A100,'[1]раскл1-3'!$D$287:$D$362)</f>
        <v>0</v>
      </c>
      <c r="F100" s="374">
        <f>SUMIF('[1]раскл1-3'!$A$368:$A$448,$A100,'[1]раскл1-3'!$D$368:$D$448)+SUMIF('[1]раскл1-3'!$B$368:$B$448,$A100,'[1]раскл1-3'!$D$368:$D$448)</f>
        <v>31.28</v>
      </c>
      <c r="G100" s="374">
        <f>SUMIF('[1]раскл1-3'!$A$457:$A$544,$A100,'[1]раскл1-3'!$D$457:$D$544)+SUMIF('[1]раскл1-3'!$B$457:$B$544,$A100,'[1]раскл1-3'!$D$457:$D$544)</f>
        <v>0</v>
      </c>
      <c r="H100" s="374">
        <f>SUMIF('[1]раскл1-3'!$A$550:$A$633,$A100,'[1]раскл1-3'!$D$550:$D$633)+SUMIF('[1]раскл1-3'!$B$550:$B$633,$A100,'[1]раскл1-3'!$D$550:$D$633)</f>
        <v>9.7799999999999994</v>
      </c>
      <c r="I100" s="374">
        <f>SUMIF('[1]раскл1-3'!$A$639:$A$725,$A100,'[1]раскл1-3'!$D$639:$D$725)+SUMIF('[1]раскл1-3'!$B$639:$B$725,$A100,'[1]раскл1-3'!$D$639:$D$725)</f>
        <v>27.7</v>
      </c>
      <c r="J100" s="374">
        <f>SUMIF('[1]раскл1-3'!$A$728:$A$816,$A100,'[1]раскл1-3'!$D$728:$D$816)+SUMIF('[1]раскл1-3'!$B$728:$B$816,$A100,'[1]раскл1-3'!$D$728:$D$816)</f>
        <v>19.07</v>
      </c>
      <c r="K100" s="375">
        <f>SUMIF('[1]раскл1-3'!$A$821:$A$897,$A100,'[1]раскл1-3'!$D$821:$D$897)+SUMIF('[1]раскл1-3'!$B$821:$B$897,$A100,'[1]раскл1-3'!$D$821:$D$897)</f>
        <v>0</v>
      </c>
      <c r="L100" s="376">
        <f t="shared" si="14"/>
        <v>139.73000000000002</v>
      </c>
      <c r="M100" s="376">
        <f t="shared" si="15"/>
        <v>13.973000000000003</v>
      </c>
    </row>
    <row r="101" spans="1:13" ht="15.75" thickBot="1" x14ac:dyDescent="0.3">
      <c r="A101" s="373" t="s">
        <v>140</v>
      </c>
      <c r="B101" s="374">
        <f>SUMIF('[1]раскл1-3'!$A$9:$A$101,$A101,'[1]раскл1-3'!$D$9:$D$101)+SUMIF('[1]раскл1-3'!$B$9:$B$101,$A101,'[1]раскл1-3'!$D$9:$D$101)</f>
        <v>0</v>
      </c>
      <c r="C101" s="374">
        <f>SUMIF('[1]раскл1-3'!$A$104:$A$185,$A101,'[1]раскл1-3'!$D$104:$D$185)+SUMIF('[1]раскл1-3'!$B$104:$B$185,$A101,'[1]раскл1-3'!$D$104:$D$185)</f>
        <v>0</v>
      </c>
      <c r="D101" s="374">
        <f>SUMIF('[1]раскл1-3'!$A$191:$A$280,$A101,'[1]раскл1-3'!$D$191:$D$280)+SUMIF('[1]раскл1-3'!$B$191:$B$280,$A101,'[1]раскл1-3'!$D$191:$D$280)</f>
        <v>0</v>
      </c>
      <c r="E101" s="374">
        <f>SUMIF('[1]раскл1-3'!$A$287:$A$362,$A101,'[1]раскл1-3'!$D$287:$D$362)+SUMIF('[1]раскл1-3'!$B$287:$B$362,$A101,'[1]раскл1-3'!$D$287:$D$362)</f>
        <v>0</v>
      </c>
      <c r="F101" s="374">
        <f>SUMIF('[1]раскл1-3'!$A$368:$A$448,$A101,'[1]раскл1-3'!$D$368:$D$448)+SUMIF('[1]раскл1-3'!$B$368:$B$448,$A101,'[1]раскл1-3'!$D$368:$D$448)</f>
        <v>0</v>
      </c>
      <c r="G101" s="374">
        <f>SUMIF('[1]раскл1-3'!$A$457:$A$544,$A101,'[1]раскл1-3'!$D$457:$D$544)+SUMIF('[1]раскл1-3'!$B$457:$B$544,$A101,'[1]раскл1-3'!$D$457:$D$544)</f>
        <v>0</v>
      </c>
      <c r="H101" s="374">
        <f>SUMIF('[1]раскл1-3'!$A$550:$A$633,$A101,'[1]раскл1-3'!$D$550:$D$633)+SUMIF('[1]раскл1-3'!$B$550:$B$633,$A101,'[1]раскл1-3'!$D$550:$D$633)</f>
        <v>0</v>
      </c>
      <c r="I101" s="374">
        <f>SUMIF('[1]раскл1-3'!$A$639:$A$725,$A101,'[1]раскл1-3'!$D$639:$D$725)+SUMIF('[1]раскл1-3'!$B$639:$B$725,$A101,'[1]раскл1-3'!$D$639:$D$725)</f>
        <v>0</v>
      </c>
      <c r="J101" s="374">
        <f>SUMIF('[1]раскл1-3'!$A$728:$A$816,$A101,'[1]раскл1-3'!$D$728:$D$816)+SUMIF('[1]раскл1-3'!$B$728:$B$816,$A101,'[1]раскл1-3'!$D$728:$D$816)</f>
        <v>0</v>
      </c>
      <c r="K101" s="375">
        <f>SUMIF('[1]раскл1-3'!$A$821:$A$897,$A101,'[1]раскл1-3'!$D$821:$D$897)+SUMIF('[1]раскл1-3'!$B$821:$B$897,$A101,'[1]раскл1-3'!$D$821:$D$897)</f>
        <v>0</v>
      </c>
      <c r="L101" s="376">
        <f t="shared" si="14"/>
        <v>0</v>
      </c>
      <c r="M101" s="376">
        <f t="shared" si="15"/>
        <v>0</v>
      </c>
    </row>
    <row r="102" spans="1:13" ht="15.75" thickBot="1" x14ac:dyDescent="0.3">
      <c r="A102" s="373" t="s">
        <v>97</v>
      </c>
      <c r="B102" s="374">
        <f>SUMIF('[1]раскл1-3'!$A$9:$A$101,$A102,'[1]раскл1-3'!$D$9:$D$101)+SUMIF('[1]раскл1-3'!$B$9:$B$101,$A102,'[1]раскл1-3'!$D$9:$D$101)</f>
        <v>17</v>
      </c>
      <c r="C102" s="374">
        <f>SUMIF('[1]раскл1-3'!$A$104:$A$185,$A102,'[1]раскл1-3'!$D$104:$D$185)+SUMIF('[1]раскл1-3'!$B$104:$B$185,$A102,'[1]раскл1-3'!$D$104:$D$185)</f>
        <v>8.85</v>
      </c>
      <c r="D102" s="374">
        <f>SUMIF('[1]раскл1-3'!$A$191:$A$280,$A102,'[1]раскл1-3'!$D$191:$D$280)+SUMIF('[1]раскл1-3'!$B$191:$B$280,$A102,'[1]раскл1-3'!$D$191:$D$280)</f>
        <v>0</v>
      </c>
      <c r="E102" s="374">
        <f>SUMIF('[1]раскл1-3'!$A$287:$A$362,$A102,'[1]раскл1-3'!$D$287:$D$362)+SUMIF('[1]раскл1-3'!$B$287:$B$362,$A102,'[1]раскл1-3'!$D$287:$D$362)</f>
        <v>0</v>
      </c>
      <c r="F102" s="374">
        <f>SUMIF('[1]раскл1-3'!$A$368:$A$448,$A102,'[1]раскл1-3'!$D$368:$D$448)+SUMIF('[1]раскл1-3'!$B$368:$B$448,$A102,'[1]раскл1-3'!$D$368:$D$448)</f>
        <v>0</v>
      </c>
      <c r="G102" s="374">
        <f>SUMIF('[1]раскл1-3'!$A$457:$A$544,$A102,'[1]раскл1-3'!$D$457:$D$544)+SUMIF('[1]раскл1-3'!$B$457:$B$544,$A102,'[1]раскл1-3'!$D$457:$D$544)</f>
        <v>0</v>
      </c>
      <c r="H102" s="374">
        <f>SUMIF('[1]раскл1-3'!$A$550:$A$633,$A102,'[1]раскл1-3'!$D$550:$D$633)+SUMIF('[1]раскл1-3'!$B$550:$B$633,$A102,'[1]раскл1-3'!$D$550:$D$633)</f>
        <v>0</v>
      </c>
      <c r="I102" s="374">
        <f>SUMIF('[1]раскл1-3'!$A$639:$A$725,$A102,'[1]раскл1-3'!$D$639:$D$725)+SUMIF('[1]раскл1-3'!$B$639:$B$725,$A102,'[1]раскл1-3'!$D$639:$D$725)</f>
        <v>0</v>
      </c>
      <c r="J102" s="374">
        <f>SUMIF('[1]раскл1-3'!$A$728:$A$816,$A102,'[1]раскл1-3'!$D$728:$D$816)+SUMIF('[1]раскл1-3'!$B$728:$B$816,$A102,'[1]раскл1-3'!$D$728:$D$816)</f>
        <v>0</v>
      </c>
      <c r="K102" s="375">
        <f>SUMIF('[1]раскл1-3'!$A$821:$A$897,$A102,'[1]раскл1-3'!$D$821:$D$897)+SUMIF('[1]раскл1-3'!$B$821:$B$897,$A102,'[1]раскл1-3'!$D$821:$D$897)</f>
        <v>0</v>
      </c>
      <c r="L102" s="376">
        <f t="shared" si="14"/>
        <v>25.85</v>
      </c>
      <c r="M102" s="376">
        <f t="shared" si="15"/>
        <v>2.585</v>
      </c>
    </row>
    <row r="103" spans="1:13" ht="15.75" thickBot="1" x14ac:dyDescent="0.3">
      <c r="A103" s="373" t="s">
        <v>104</v>
      </c>
      <c r="B103" s="374">
        <f>SUMIF('[1]раскл1-3'!$A$9:$A$101,$A103,'[1]раскл1-3'!$D$9:$D$101)+SUMIF('[1]раскл1-3'!$B$9:$B$101,$A103,'[1]раскл1-3'!$D$9:$D$101)</f>
        <v>0</v>
      </c>
      <c r="C103" s="374">
        <f>SUMIF('[1]раскл1-3'!$A$104:$A$185,$A103,'[1]раскл1-3'!$D$104:$D$185)+SUMIF('[1]раскл1-3'!$B$104:$B$185,$A103,'[1]раскл1-3'!$D$104:$D$185)</f>
        <v>0</v>
      </c>
      <c r="D103" s="374">
        <f>SUMIF('[1]раскл1-3'!$A$191:$A$280,$A103,'[1]раскл1-3'!$D$191:$D$280)+SUMIF('[1]раскл1-3'!$B$191:$B$280,$A103,'[1]раскл1-3'!$D$191:$D$280)</f>
        <v>0</v>
      </c>
      <c r="E103" s="374">
        <f>SUMIF('[1]раскл1-3'!$A$287:$A$362,$A103,'[1]раскл1-3'!$D$287:$D$362)+SUMIF('[1]раскл1-3'!$B$287:$B$362,$A103,'[1]раскл1-3'!$D$287:$D$362)</f>
        <v>0</v>
      </c>
      <c r="F103" s="374">
        <f>SUMIF('[1]раскл1-3'!$A$368:$A$448,$A103,'[1]раскл1-3'!$D$368:$D$448)+SUMIF('[1]раскл1-3'!$B$368:$B$448,$A103,'[1]раскл1-3'!$D$368:$D$448)</f>
        <v>0</v>
      </c>
      <c r="G103" s="374">
        <f>SUMIF('[1]раскл1-3'!$A$457:$A$544,$A103,'[1]раскл1-3'!$D$457:$D$544)+SUMIF('[1]раскл1-3'!$B$457:$B$544,$A103,'[1]раскл1-3'!$D$457:$D$544)</f>
        <v>0</v>
      </c>
      <c r="H103" s="374">
        <f>SUMIF('[1]раскл1-3'!$A$550:$A$633,$A103,'[1]раскл1-3'!$D$550:$D$633)+SUMIF('[1]раскл1-3'!$B$550:$B$633,$A103,'[1]раскл1-3'!$D$550:$D$633)</f>
        <v>15.2</v>
      </c>
      <c r="I103" s="374">
        <f>SUMIF('[1]раскл1-3'!$A$639:$A$725,$A103,'[1]раскл1-3'!$D$639:$D$725)+SUMIF('[1]раскл1-3'!$B$639:$B$725,$A103,'[1]раскл1-3'!$D$639:$D$725)</f>
        <v>0</v>
      </c>
      <c r="J103" s="374">
        <f>SUMIF('[1]раскл1-3'!$A$728:$A$816,$A103,'[1]раскл1-3'!$D$728:$D$816)+SUMIF('[1]раскл1-3'!$B$728:$B$816,$A103,'[1]раскл1-3'!$D$728:$D$816)</f>
        <v>0</v>
      </c>
      <c r="K103" s="375">
        <f>SUMIF('[1]раскл1-3'!$A$821:$A$897,$A103,'[1]раскл1-3'!$D$821:$D$897)+SUMIF('[1]раскл1-3'!$B$821:$B$897,$A103,'[1]раскл1-3'!$D$821:$D$897)</f>
        <v>0</v>
      </c>
      <c r="L103" s="376">
        <f t="shared" si="14"/>
        <v>15.2</v>
      </c>
      <c r="M103" s="376">
        <f t="shared" si="15"/>
        <v>1.52</v>
      </c>
    </row>
    <row r="104" spans="1:13" ht="15.75" thickBot="1" x14ac:dyDescent="0.3">
      <c r="A104" s="373" t="s">
        <v>102</v>
      </c>
      <c r="B104" s="374">
        <f>SUMIF('[1]раскл1-3'!$A$9:$A$101,$A104,'[1]раскл1-3'!$D$9:$D$101)+SUMIF('[1]раскл1-3'!$B$9:$B$101,$A104,'[1]раскл1-3'!$D$9:$D$101)</f>
        <v>0</v>
      </c>
      <c r="C104" s="374">
        <f>SUMIF('[1]раскл1-3'!$A$104:$A$185,$A104,'[1]раскл1-3'!$D$104:$D$185)+SUMIF('[1]раскл1-3'!$B$104:$B$185,$A104,'[1]раскл1-3'!$D$104:$D$185)</f>
        <v>8</v>
      </c>
      <c r="D104" s="374">
        <f>SUMIF('[1]раскл1-3'!$A$191:$A$280,$A104,'[1]раскл1-3'!$D$191:$D$280)+SUMIF('[1]раскл1-3'!$B$191:$B$280,$A104,'[1]раскл1-3'!$D$191:$D$280)</f>
        <v>0</v>
      </c>
      <c r="E104" s="374">
        <f>SUMIF('[1]раскл1-3'!$A$287:$A$362,$A104,'[1]раскл1-3'!$D$287:$D$362)+SUMIF('[1]раскл1-3'!$B$287:$B$362,$A104,'[1]раскл1-3'!$D$287:$D$362)</f>
        <v>23</v>
      </c>
      <c r="F104" s="374">
        <f>SUMIF('[1]раскл1-3'!$A$368:$A$448,$A104,'[1]раскл1-3'!$D$368:$D$448)+SUMIF('[1]раскл1-3'!$B$368:$B$448,$A104,'[1]раскл1-3'!$D$368:$D$448)</f>
        <v>0</v>
      </c>
      <c r="G104" s="374">
        <f>SUMIF('[1]раскл1-3'!$A$457:$A$544,$A104,'[1]раскл1-3'!$D$457:$D$544)+SUMIF('[1]раскл1-3'!$B$457:$B$544,$A104,'[1]раскл1-3'!$D$457:$D$544)</f>
        <v>0</v>
      </c>
      <c r="H104" s="374">
        <f>SUMIF('[1]раскл1-3'!$A$550:$A$633,$A104,'[1]раскл1-3'!$D$550:$D$633)+SUMIF('[1]раскл1-3'!$B$550:$B$633,$A104,'[1]раскл1-3'!$D$550:$D$633)</f>
        <v>0</v>
      </c>
      <c r="I104" s="374">
        <f>SUMIF('[1]раскл1-3'!$A$639:$A$725,$A104,'[1]раскл1-3'!$D$639:$D$725)+SUMIF('[1]раскл1-3'!$B$639:$B$725,$A104,'[1]раскл1-3'!$D$639:$D$725)</f>
        <v>0</v>
      </c>
      <c r="J104" s="374">
        <f>SUMIF('[1]раскл1-3'!$A$728:$A$816,$A104,'[1]раскл1-3'!$D$728:$D$816)+SUMIF('[1]раскл1-3'!$B$728:$B$816,$A104,'[1]раскл1-3'!$D$728:$D$816)</f>
        <v>0</v>
      </c>
      <c r="K104" s="375">
        <f>SUMIF('[1]раскл1-3'!$A$821:$A$897,$A104,'[1]раскл1-3'!$D$821:$D$897)+SUMIF('[1]раскл1-3'!$B$821:$B$897,$A104,'[1]раскл1-3'!$D$821:$D$897)</f>
        <v>23</v>
      </c>
      <c r="L104" s="376">
        <f t="shared" si="14"/>
        <v>54</v>
      </c>
      <c r="M104" s="376">
        <f t="shared" si="15"/>
        <v>5.4</v>
      </c>
    </row>
    <row r="105" spans="1:13" ht="15.75" thickBot="1" x14ac:dyDescent="0.3">
      <c r="A105" s="373" t="s">
        <v>64</v>
      </c>
      <c r="B105" s="374">
        <f>SUMIF('[1]раскл1-3'!$A$9:$A$101,$A105,'[1]раскл1-3'!$D$9:$D$101)+SUMIF('[1]раскл1-3'!$B$9:$B$101,$A105,'[1]раскл1-3'!$D$9:$D$101)</f>
        <v>0</v>
      </c>
      <c r="C105" s="374">
        <f>SUMIF('[1]раскл1-3'!$A$104:$A$185,$A105,'[1]раскл1-3'!$D$104:$D$185)+SUMIF('[1]раскл1-3'!$B$104:$B$185,$A105,'[1]раскл1-3'!$D$104:$D$185)</f>
        <v>0</v>
      </c>
      <c r="D105" s="374">
        <f>SUMIF('[1]раскл1-3'!$A$191:$A$280,$A105,'[1]раскл1-3'!$D$191:$D$280)+SUMIF('[1]раскл1-3'!$B$191:$B$280,$A105,'[1]раскл1-3'!$D$191:$D$280)</f>
        <v>0</v>
      </c>
      <c r="E105" s="374">
        <f>SUMIF('[1]раскл1-3'!$A$287:$A$362,$A105,'[1]раскл1-3'!$D$287:$D$362)+SUMIF('[1]раскл1-3'!$B$287:$B$362,$A105,'[1]раскл1-3'!$D$287:$D$362)</f>
        <v>0</v>
      </c>
      <c r="F105" s="374">
        <f>SUMIF('[1]раскл1-3'!$A$368:$A$448,$A105,'[1]раскл1-3'!$D$368:$D$448)+SUMIF('[1]раскл1-3'!$B$368:$B$448,$A105,'[1]раскл1-3'!$D$368:$D$448)</f>
        <v>0</v>
      </c>
      <c r="G105" s="374">
        <f>SUMIF('[1]раскл1-3'!$A$457:$A$544,$A105,'[1]раскл1-3'!$D$457:$D$544)+SUMIF('[1]раскл1-3'!$B$457:$B$544,$A105,'[1]раскл1-3'!$D$457:$D$544)</f>
        <v>0</v>
      </c>
      <c r="H105" s="374">
        <f>SUMIF('[1]раскл1-3'!$A$550:$A$633,$A105,'[1]раскл1-3'!$D$550:$D$633)+SUMIF('[1]раскл1-3'!$B$550:$B$633,$A105,'[1]раскл1-3'!$D$550:$D$633)</f>
        <v>19</v>
      </c>
      <c r="I105" s="374">
        <f>SUMIF('[1]раскл1-3'!$A$639:$A$725,$A105,'[1]раскл1-3'!$D$639:$D$725)+SUMIF('[1]раскл1-3'!$B$639:$B$725,$A105,'[1]раскл1-3'!$D$639:$D$725)</f>
        <v>0</v>
      </c>
      <c r="J105" s="374">
        <f>SUMIF('[1]раскл1-3'!$A$728:$A$816,$A105,'[1]раскл1-3'!$D$728:$D$816)+SUMIF('[1]раскл1-3'!$B$728:$B$816,$A105,'[1]раскл1-3'!$D$728:$D$816)</f>
        <v>0</v>
      </c>
      <c r="K105" s="375">
        <f>SUMIF('[1]раскл1-3'!$A$821:$A$897,$A105,'[1]раскл1-3'!$D$821:$D$897)+SUMIF('[1]раскл1-3'!$B$821:$B$897,$A105,'[1]раскл1-3'!$D$821:$D$897)</f>
        <v>0</v>
      </c>
      <c r="L105" s="376">
        <f t="shared" si="14"/>
        <v>19</v>
      </c>
      <c r="M105" s="376">
        <f t="shared" si="15"/>
        <v>1.9</v>
      </c>
    </row>
    <row r="106" spans="1:13" ht="15.75" thickBot="1" x14ac:dyDescent="0.3">
      <c r="A106" s="373" t="s">
        <v>15</v>
      </c>
      <c r="B106" s="374">
        <f>SUMIF('[1]раскл1-3'!$A$9:$A$101,$A106,'[1]раскл1-3'!$D$9:$D$101)+SUMIF('[1]раскл1-3'!$B$9:$B$101,$A106,'[1]раскл1-3'!$D$9:$D$101)</f>
        <v>0</v>
      </c>
      <c r="C106" s="374">
        <f>SUMIF('[1]раскл1-3'!$A$104:$A$185,$A106,'[1]раскл1-3'!$D$104:$D$185)+SUMIF('[1]раскл1-3'!$B$104:$B$185,$A106,'[1]раскл1-3'!$D$104:$D$185)</f>
        <v>0</v>
      </c>
      <c r="D106" s="374">
        <f>SUMIF('[1]раскл1-3'!$A$191:$A$280,$A106,'[1]раскл1-3'!$D$191:$D$280)+SUMIF('[1]раскл1-3'!$B$191:$B$280,$A106,'[1]раскл1-3'!$D$191:$D$280)</f>
        <v>0</v>
      </c>
      <c r="E106" s="374">
        <f>SUMIF('[1]раскл1-3'!$A$287:$A$362,$A106,'[1]раскл1-3'!$D$287:$D$362)+SUMIF('[1]раскл1-3'!$B$287:$B$362,$A106,'[1]раскл1-3'!$D$287:$D$362)</f>
        <v>0</v>
      </c>
      <c r="F106" s="374">
        <f>SUMIF('[1]раскл1-3'!$A$368:$A$448,$A106,'[1]раскл1-3'!$D$368:$D$448)+SUMIF('[1]раскл1-3'!$B$368:$B$448,$A106,'[1]раскл1-3'!$D$368:$D$448)</f>
        <v>19</v>
      </c>
      <c r="G106" s="374">
        <f>SUMIF('[1]раскл1-3'!$A$457:$A$544,$A106,'[1]раскл1-3'!$D$457:$D$544)+SUMIF('[1]раскл1-3'!$B$457:$B$544,$A106,'[1]раскл1-3'!$D$457:$D$544)</f>
        <v>0</v>
      </c>
      <c r="H106" s="374">
        <f>SUMIF('[1]раскл1-3'!$A$550:$A$633,$A106,'[1]раскл1-3'!$D$550:$D$633)+SUMIF('[1]раскл1-3'!$B$550:$B$633,$A106,'[1]раскл1-3'!$D$550:$D$633)</f>
        <v>0</v>
      </c>
      <c r="I106" s="374">
        <f>SUMIF('[1]раскл1-3'!$A$639:$A$725,$A106,'[1]раскл1-3'!$D$639:$D$725)+SUMIF('[1]раскл1-3'!$B$639:$B$725,$A106,'[1]раскл1-3'!$D$639:$D$725)</f>
        <v>0</v>
      </c>
      <c r="J106" s="374">
        <f>SUMIF('[1]раскл1-3'!$A$728:$A$816,$A106,'[1]раскл1-3'!$D$728:$D$816)+SUMIF('[1]раскл1-3'!$B$728:$B$816,$A106,'[1]раскл1-3'!$D$728:$D$816)</f>
        <v>19</v>
      </c>
      <c r="K106" s="375">
        <f>SUMIF('[1]раскл1-3'!$A$821:$A$897,$A106,'[1]раскл1-3'!$D$821:$D$897)+SUMIF('[1]раскл1-3'!$B$821:$B$897,$A106,'[1]раскл1-3'!$D$821:$D$897)</f>
        <v>0</v>
      </c>
      <c r="L106" s="376">
        <f t="shared" si="14"/>
        <v>38</v>
      </c>
      <c r="M106" s="376">
        <f t="shared" si="15"/>
        <v>3.8</v>
      </c>
    </row>
    <row r="107" spans="1:13" ht="15.75" thickBot="1" x14ac:dyDescent="0.3">
      <c r="A107" s="373" t="s">
        <v>32</v>
      </c>
      <c r="B107" s="374">
        <f>SUMIF('[1]раскл1-3'!$A$9:$A$101,$A107,'[1]раскл1-3'!$D$9:$D$101)+SUMIF('[1]раскл1-3'!$B$9:$B$101,$A107,'[1]раскл1-3'!$D$9:$D$101)</f>
        <v>0</v>
      </c>
      <c r="C107" s="374">
        <f>SUMIF('[1]раскл1-3'!$A$104:$A$185,$A107,'[1]раскл1-3'!$D$104:$D$185)+SUMIF('[1]раскл1-3'!$B$104:$B$185,$A107,'[1]раскл1-3'!$D$104:$D$185)</f>
        <v>0</v>
      </c>
      <c r="D107" s="374">
        <f>SUMIF('[1]раскл1-3'!$A$191:$A$280,$A107,'[1]раскл1-3'!$D$191:$D$280)+SUMIF('[1]раскл1-3'!$B$191:$B$280,$A107,'[1]раскл1-3'!$D$191:$D$280)</f>
        <v>0</v>
      </c>
      <c r="E107" s="374">
        <f>SUMIF('[1]раскл1-3'!$A$287:$A$362,$A107,'[1]раскл1-3'!$D$287:$D$362)+SUMIF('[1]раскл1-3'!$B$287:$B$362,$A107,'[1]раскл1-3'!$D$287:$D$362)</f>
        <v>0</v>
      </c>
      <c r="F107" s="374">
        <f>SUMIF('[1]раскл1-3'!$A$368:$A$448,$A107,'[1]раскл1-3'!$D$368:$D$448)+SUMIF('[1]раскл1-3'!$B$368:$B$448,$A107,'[1]раскл1-3'!$D$368:$D$448)</f>
        <v>0</v>
      </c>
      <c r="G107" s="374">
        <f>SUMIF('[1]раскл1-3'!$A$457:$A$544,$A107,'[1]раскл1-3'!$D$457:$D$544)+SUMIF('[1]раскл1-3'!$B$457:$B$544,$A107,'[1]раскл1-3'!$D$457:$D$544)</f>
        <v>6</v>
      </c>
      <c r="H107" s="374">
        <f>SUMIF('[1]раскл1-3'!$A$550:$A$633,$A107,'[1]раскл1-3'!$D$550:$D$633)+SUMIF('[1]раскл1-3'!$B$550:$B$633,$A107,'[1]раскл1-3'!$D$550:$D$633)</f>
        <v>0</v>
      </c>
      <c r="I107" s="374">
        <f>SUMIF('[1]раскл1-3'!$A$639:$A$725,$A107,'[1]раскл1-3'!$D$639:$D$725)+SUMIF('[1]раскл1-3'!$B$639:$B$725,$A107,'[1]раскл1-3'!$D$639:$D$725)</f>
        <v>0</v>
      </c>
      <c r="J107" s="374">
        <f>SUMIF('[1]раскл1-3'!$A$728:$A$816,$A107,'[1]раскл1-3'!$D$728:$D$816)+SUMIF('[1]раскл1-3'!$B$728:$B$816,$A107,'[1]раскл1-3'!$D$728:$D$816)</f>
        <v>0</v>
      </c>
      <c r="K107" s="375">
        <f>SUMIF('[1]раскл1-3'!$A$821:$A$897,$A107,'[1]раскл1-3'!$D$821:$D$897)+SUMIF('[1]раскл1-3'!$B$821:$B$897,$A107,'[1]раскл1-3'!$D$821:$D$897)</f>
        <v>0</v>
      </c>
      <c r="L107" s="376">
        <f t="shared" si="14"/>
        <v>6</v>
      </c>
      <c r="M107" s="376">
        <f t="shared" si="15"/>
        <v>0.6</v>
      </c>
    </row>
    <row r="108" spans="1:13" ht="15.75" thickBot="1" x14ac:dyDescent="0.3">
      <c r="A108" s="373" t="s">
        <v>141</v>
      </c>
      <c r="B108" s="374">
        <f>SUMIF('[1]раскл1-3'!$A$9:$A$101,$A108,'[1]раскл1-3'!$D$9:$D$101)+SUMIF('[1]раскл1-3'!$B$9:$B$101,$A108,'[1]раскл1-3'!$D$9:$D$101)</f>
        <v>0</v>
      </c>
      <c r="C108" s="374">
        <f>SUMIF('[1]раскл1-3'!$A$104:$A$185,$A108,'[1]раскл1-3'!$D$104:$D$185)+SUMIF('[1]раскл1-3'!$B$104:$B$185,$A108,'[1]раскл1-3'!$D$104:$D$185)</f>
        <v>0</v>
      </c>
      <c r="D108" s="374">
        <f>SUMIF('[1]раскл1-3'!$A$191:$A$280,$A108,'[1]раскл1-3'!$D$191:$D$280)+SUMIF('[1]раскл1-3'!$B$191:$B$280,$A108,'[1]раскл1-3'!$D$191:$D$280)</f>
        <v>19</v>
      </c>
      <c r="E108" s="374">
        <f>SUMIF('[1]раскл1-3'!$A$287:$A$362,$A108,'[1]раскл1-3'!$D$287:$D$362)+SUMIF('[1]раскл1-3'!$B$287:$B$362,$A108,'[1]раскл1-3'!$D$287:$D$362)</f>
        <v>0</v>
      </c>
      <c r="F108" s="374">
        <f>SUMIF('[1]раскл1-3'!$A$368:$A$448,$A108,'[1]раскл1-3'!$D$368:$D$448)+SUMIF('[1]раскл1-3'!$B$368:$B$448,$A108,'[1]раскл1-3'!$D$368:$D$448)</f>
        <v>0</v>
      </c>
      <c r="G108" s="374">
        <f>SUMIF('[1]раскл1-3'!$A$457:$A$544,$A108,'[1]раскл1-3'!$D$457:$D$544)+SUMIF('[1]раскл1-3'!$B$457:$B$544,$A108,'[1]раскл1-3'!$D$457:$D$544)</f>
        <v>19</v>
      </c>
      <c r="H108" s="374">
        <f>SUMIF('[1]раскл1-3'!$A$550:$A$633,$A108,'[1]раскл1-3'!$D$550:$D$633)+SUMIF('[1]раскл1-3'!$B$550:$B$633,$A108,'[1]раскл1-3'!$D$550:$D$633)</f>
        <v>0</v>
      </c>
      <c r="I108" s="374">
        <f>SUMIF('[1]раскл1-3'!$A$639:$A$725,$A108,'[1]раскл1-3'!$D$639:$D$725)+SUMIF('[1]раскл1-3'!$B$639:$B$725,$A108,'[1]раскл1-3'!$D$639:$D$725)</f>
        <v>0</v>
      </c>
      <c r="J108" s="374">
        <f>SUMIF('[1]раскл1-3'!$A$728:$A$816,$A108,'[1]раскл1-3'!$D$728:$D$816)+SUMIF('[1]раскл1-3'!$B$728:$B$816,$A108,'[1]раскл1-3'!$D$728:$D$816)</f>
        <v>0</v>
      </c>
      <c r="K108" s="375">
        <f>SUMIF('[1]раскл1-3'!$A$821:$A$897,$A108,'[1]раскл1-3'!$D$821:$D$897)+SUMIF('[1]раскл1-3'!$B$821:$B$897,$A108,'[1]раскл1-3'!$D$821:$D$897)</f>
        <v>0</v>
      </c>
      <c r="L108" s="376">
        <f t="shared" si="14"/>
        <v>38</v>
      </c>
      <c r="M108" s="376">
        <f t="shared" si="15"/>
        <v>3.8</v>
      </c>
    </row>
    <row r="109" spans="1:13" ht="15.75" thickBot="1" x14ac:dyDescent="0.3">
      <c r="A109" s="373" t="s">
        <v>142</v>
      </c>
      <c r="B109" s="374">
        <f>SUMIF('[1]раскл1-3'!$A$9:$A$101,$A109,'[1]раскл1-3'!$D$9:$D$101)+SUMIF('[1]раскл1-3'!$B$9:$B$101,$A109,'[1]раскл1-3'!$D$9:$D$101)</f>
        <v>0</v>
      </c>
      <c r="C109" s="374">
        <f>SUMIF('[1]раскл1-3'!$A$104:$A$185,$A109,'[1]раскл1-3'!$D$104:$D$185)+SUMIF('[1]раскл1-3'!$B$104:$B$185,$A109,'[1]раскл1-3'!$D$104:$D$185)</f>
        <v>0</v>
      </c>
      <c r="D109" s="374">
        <f>SUMIF('[1]раскл1-3'!$A$191:$A$280,$A109,'[1]раскл1-3'!$D$191:$D$280)+SUMIF('[1]раскл1-3'!$B$191:$B$280,$A109,'[1]раскл1-3'!$D$191:$D$280)</f>
        <v>0</v>
      </c>
      <c r="E109" s="374">
        <f>SUMIF('[1]раскл1-3'!$A$287:$A$362,$A109,'[1]раскл1-3'!$D$287:$D$362)+SUMIF('[1]раскл1-3'!$B$287:$B$362,$A109,'[1]раскл1-3'!$D$287:$D$362)</f>
        <v>0</v>
      </c>
      <c r="F109" s="374">
        <f>SUMIF('[1]раскл1-3'!$A$368:$A$448,$A109,'[1]раскл1-3'!$D$368:$D$448)+SUMIF('[1]раскл1-3'!$B$368:$B$448,$A109,'[1]раскл1-3'!$D$368:$D$448)</f>
        <v>0</v>
      </c>
      <c r="G109" s="374">
        <f>SUMIF('[1]раскл1-3'!$A$457:$A$544,$A109,'[1]раскл1-3'!$D$457:$D$544)+SUMIF('[1]раскл1-3'!$B$457:$B$544,$A109,'[1]раскл1-3'!$D$457:$D$544)</f>
        <v>0</v>
      </c>
      <c r="H109" s="374">
        <f>SUMIF('[1]раскл1-3'!$A$550:$A$633,$A109,'[1]раскл1-3'!$D$550:$D$633)+SUMIF('[1]раскл1-3'!$B$550:$B$633,$A109,'[1]раскл1-3'!$D$550:$D$633)</f>
        <v>0</v>
      </c>
      <c r="I109" s="374">
        <f>SUMIF('[1]раскл1-3'!$A$639:$A$725,$A109,'[1]раскл1-3'!$D$639:$D$725)+SUMIF('[1]раскл1-3'!$B$639:$B$725,$A109,'[1]раскл1-3'!$D$639:$D$725)</f>
        <v>0</v>
      </c>
      <c r="J109" s="374">
        <f>SUMIF('[1]раскл1-3'!$A$728:$A$816,$A109,'[1]раскл1-3'!$D$728:$D$816)+SUMIF('[1]раскл1-3'!$B$728:$B$816,$A109,'[1]раскл1-3'!$D$728:$D$816)</f>
        <v>0</v>
      </c>
      <c r="K109" s="375">
        <f>SUMIF('[1]раскл1-3'!$A$821:$A$897,$A109,'[1]раскл1-3'!$D$821:$D$897)+SUMIF('[1]раскл1-3'!$B$821:$B$897,$A109,'[1]раскл1-3'!$D$821:$D$897)</f>
        <v>0</v>
      </c>
      <c r="L109" s="376">
        <f t="shared" si="14"/>
        <v>0</v>
      </c>
      <c r="M109" s="376">
        <f t="shared" si="15"/>
        <v>0</v>
      </c>
    </row>
    <row r="110" spans="1:13" ht="15.75" thickBot="1" x14ac:dyDescent="0.3">
      <c r="A110" s="373" t="s">
        <v>124</v>
      </c>
      <c r="B110" s="374">
        <f>SUMIF('[1]раскл1-3'!$A$9:$A$101,$A110,'[1]раскл1-3'!$D$9:$D$101)+SUMIF('[1]раскл1-3'!$B$9:$B$101,$A110,'[1]раскл1-3'!$D$9:$D$101)</f>
        <v>0</v>
      </c>
      <c r="C110" s="374">
        <f>SUMIF('[1]раскл1-3'!$A$104:$A$185,$A110,'[1]раскл1-3'!$D$104:$D$185)+SUMIF('[1]раскл1-3'!$B$104:$B$185,$A110,'[1]раскл1-3'!$D$104:$D$185)</f>
        <v>0</v>
      </c>
      <c r="D110" s="374">
        <f>SUMIF('[1]раскл1-3'!$A$191:$A$280,$A110,'[1]раскл1-3'!$D$191:$D$280)+SUMIF('[1]раскл1-3'!$B$191:$B$280,$A110,'[1]раскл1-3'!$D$191:$D$280)</f>
        <v>0</v>
      </c>
      <c r="E110" s="374">
        <f>SUMIF('[1]раскл1-3'!$A$287:$A$362,$A110,'[1]раскл1-3'!$D$287:$D$362)+SUMIF('[1]раскл1-3'!$B$287:$B$362,$A110,'[1]раскл1-3'!$D$287:$D$362)</f>
        <v>0</v>
      </c>
      <c r="F110" s="374">
        <f>SUMIF('[1]раскл1-3'!$A$368:$A$448,$A110,'[1]раскл1-3'!$D$368:$D$448)+SUMIF('[1]раскл1-3'!$B$368:$B$448,$A110,'[1]раскл1-3'!$D$368:$D$448)</f>
        <v>0</v>
      </c>
      <c r="G110" s="374">
        <f>SUMIF('[1]раскл1-3'!$A$457:$A$544,$A110,'[1]раскл1-3'!$D$457:$D$544)+SUMIF('[1]раскл1-3'!$B$457:$B$544,$A110,'[1]раскл1-3'!$D$457:$D$544)</f>
        <v>21</v>
      </c>
      <c r="H110" s="374">
        <f>SUMIF('[1]раскл1-3'!$A$550:$A$633,$A110,'[1]раскл1-3'!$D$550:$D$633)+SUMIF('[1]раскл1-3'!$B$550:$B$633,$A110,'[1]раскл1-3'!$D$550:$D$633)</f>
        <v>0</v>
      </c>
      <c r="I110" s="374">
        <f>SUMIF('[1]раскл1-3'!$A$639:$A$725,$A110,'[1]раскл1-3'!$D$639:$D$725)+SUMIF('[1]раскл1-3'!$B$639:$B$725,$A110,'[1]раскл1-3'!$D$639:$D$725)</f>
        <v>0</v>
      </c>
      <c r="J110" s="374">
        <f>SUMIF('[1]раскл1-3'!$A$728:$A$816,$A110,'[1]раскл1-3'!$D$728:$D$816)+SUMIF('[1]раскл1-3'!$B$728:$B$816,$A110,'[1]раскл1-3'!$D$728:$D$816)</f>
        <v>9</v>
      </c>
      <c r="K110" s="375">
        <f>SUMIF('[1]раскл1-3'!$A$821:$A$897,$A110,'[1]раскл1-3'!$D$821:$D$897)+SUMIF('[1]раскл1-3'!$B$821:$B$897,$A110,'[1]раскл1-3'!$D$821:$D$897)</f>
        <v>0</v>
      </c>
      <c r="L110" s="376">
        <f t="shared" si="14"/>
        <v>30</v>
      </c>
      <c r="M110" s="376">
        <f t="shared" si="15"/>
        <v>3</v>
      </c>
    </row>
    <row r="111" spans="1:13" ht="15.75" thickBot="1" x14ac:dyDescent="0.3">
      <c r="A111" s="373" t="s">
        <v>31</v>
      </c>
      <c r="B111" s="374">
        <f>SUMIF('[1]раскл1-3'!$A$9:$A$101,$A111,'[1]раскл1-3'!$D$9:$D$101)+SUMIF('[1]раскл1-3'!$B$9:$B$101,$A111,'[1]раскл1-3'!$D$9:$D$101)</f>
        <v>182.18</v>
      </c>
      <c r="C111" s="374">
        <f>SUMIF('[1]раскл1-3'!$A$104:$A$185,$A111,'[1]раскл1-3'!$D$104:$D$185)+SUMIF('[1]раскл1-3'!$B$104:$B$185,$A111,'[1]раскл1-3'!$D$104:$D$185)</f>
        <v>191.62</v>
      </c>
      <c r="D111" s="374">
        <f>SUMIF('[1]раскл1-3'!$A$191:$A$280,$A111,'[1]раскл1-3'!$D$191:$D$280)+SUMIF('[1]раскл1-3'!$B$191:$B$280,$A111,'[1]раскл1-3'!$D$191:$D$280)</f>
        <v>213.29000000000002</v>
      </c>
      <c r="E111" s="374">
        <f>SUMIF('[1]раскл1-3'!$A$287:$A$362,$A111,'[1]раскл1-3'!$D$287:$D$362)+SUMIF('[1]раскл1-3'!$B$287:$B$362,$A111,'[1]раскл1-3'!$D$287:$D$362)</f>
        <v>161.85399999999998</v>
      </c>
      <c r="F111" s="374">
        <f>SUMIF('[1]раскл1-3'!$A$368:$A$448,$A111,'[1]раскл1-3'!$D$368:$D$448)+SUMIF('[1]раскл1-3'!$B$368:$B$448,$A111,'[1]раскл1-3'!$D$368:$D$448)</f>
        <v>192.34</v>
      </c>
      <c r="G111" s="374">
        <f>SUMIF('[1]раскл1-3'!$A$457:$A$544,$A111,'[1]раскл1-3'!$D$457:$D$544)+SUMIF('[1]раскл1-3'!$B$457:$B$544,$A111,'[1]раскл1-3'!$D$457:$D$544)</f>
        <v>69.3</v>
      </c>
      <c r="H111" s="374">
        <f>SUMIF('[1]раскл1-3'!$A$550:$A$633,$A111,'[1]раскл1-3'!$D$550:$D$633)+SUMIF('[1]раскл1-3'!$B$550:$B$633,$A111,'[1]раскл1-3'!$D$550:$D$633)</f>
        <v>191.62</v>
      </c>
      <c r="I111" s="374">
        <f>SUMIF('[1]раскл1-3'!$A$639:$A$725,$A111,'[1]раскл1-3'!$D$639:$D$725)+SUMIF('[1]раскл1-3'!$B$639:$B$725,$A111,'[1]раскл1-3'!$D$639:$D$725)</f>
        <v>69.760000000000005</v>
      </c>
      <c r="J111" s="374">
        <f>SUMIF('[1]раскл1-3'!$A$728:$A$816,$A111,'[1]раскл1-3'!$D$728:$D$816)+SUMIF('[1]раскл1-3'!$B$728:$B$816,$A111,'[1]раскл1-3'!$D$728:$D$816)</f>
        <v>214.71999999999997</v>
      </c>
      <c r="K111" s="375">
        <f>SUMIF('[1]раскл1-3'!$A$821:$A$897,$A111,'[1]раскл1-3'!$D$821:$D$897)+SUMIF('[1]раскл1-3'!$B$821:$B$897,$A111,'[1]раскл1-3'!$D$821:$D$897)</f>
        <v>46.2</v>
      </c>
      <c r="L111" s="376">
        <f t="shared" si="14"/>
        <v>1532.884</v>
      </c>
      <c r="M111" s="376">
        <f t="shared" si="15"/>
        <v>153.2884</v>
      </c>
    </row>
    <row r="112" spans="1:13" ht="15.75" thickBot="1" x14ac:dyDescent="0.3">
      <c r="A112" s="373" t="s">
        <v>33</v>
      </c>
      <c r="B112" s="374">
        <f>SUMIF('[1]раскл1-3'!$A$9:$A$101,$A112,'[1]раскл1-3'!$D$9:$D$101)+SUMIF('[1]раскл1-3'!$B$9:$B$101,$A112,'[1]раскл1-3'!$D$9:$D$101)</f>
        <v>39</v>
      </c>
      <c r="C112" s="374">
        <f>SUMIF('[1]раскл1-3'!$A$104:$A$185,$A112,'[1]раскл1-3'!$D$104:$D$185)+SUMIF('[1]раскл1-3'!$B$104:$B$185,$A112,'[1]раскл1-3'!$D$104:$D$185)</f>
        <v>7.98</v>
      </c>
      <c r="D112" s="374">
        <f>SUMIF('[1]раскл1-3'!$A$191:$A$280,$A112,'[1]раскл1-3'!$D$191:$D$280)+SUMIF('[1]раскл1-3'!$B$191:$B$280,$A112,'[1]раскл1-3'!$D$191:$D$280)</f>
        <v>76.38900000000001</v>
      </c>
      <c r="E112" s="374">
        <f>SUMIF('[1]раскл1-3'!$A$287:$A$362,$A112,'[1]раскл1-3'!$D$287:$D$362)+SUMIF('[1]раскл1-3'!$B$287:$B$362,$A112,'[1]раскл1-3'!$D$287:$D$362)</f>
        <v>25.32</v>
      </c>
      <c r="F112" s="374">
        <f>SUMIF('[1]раскл1-3'!$A$368:$A$448,$A112,'[1]раскл1-3'!$D$368:$D$448)+SUMIF('[1]раскл1-3'!$B$368:$B$448,$A112,'[1]раскл1-3'!$D$368:$D$448)</f>
        <v>34.168000000000006</v>
      </c>
      <c r="G112" s="374">
        <f>SUMIF('[1]раскл1-3'!$A$457:$A$544,$A112,'[1]раскл1-3'!$D$457:$D$544)+SUMIF('[1]раскл1-3'!$B$457:$B$544,$A112,'[1]раскл1-3'!$D$457:$D$544)</f>
        <v>41.894999999999996</v>
      </c>
      <c r="H112" s="374">
        <f>SUMIF('[1]раскл1-3'!$A$550:$A$633,$A112,'[1]раскл1-3'!$D$550:$D$633)+SUMIF('[1]раскл1-3'!$B$550:$B$633,$A112,'[1]раскл1-3'!$D$550:$D$633)</f>
        <v>7.98</v>
      </c>
      <c r="I112" s="374">
        <f>SUMIF('[1]раскл1-3'!$A$639:$A$725,$A112,'[1]раскл1-3'!$D$639:$D$725)+SUMIF('[1]раскл1-3'!$B$639:$B$725,$A112,'[1]раскл1-3'!$D$639:$D$725)</f>
        <v>89.86999999999999</v>
      </c>
      <c r="J112" s="374">
        <f>SUMIF('[1]раскл1-3'!$A$728:$A$816,$A112,'[1]раскл1-3'!$D$728:$D$816)+SUMIF('[1]раскл1-3'!$B$728:$B$816,$A112,'[1]раскл1-3'!$D$728:$D$816)</f>
        <v>30.910000000000004</v>
      </c>
      <c r="K112" s="375">
        <f>SUMIF('[1]раскл1-3'!$A$821:$A$897,$A112,'[1]раскл1-3'!$D$821:$D$897)+SUMIF('[1]раскл1-3'!$B$821:$B$897,$A112,'[1]раскл1-3'!$D$821:$D$897)</f>
        <v>29.97</v>
      </c>
      <c r="L112" s="376">
        <f t="shared" si="14"/>
        <v>383.48199999999997</v>
      </c>
      <c r="M112" s="376">
        <f t="shared" si="15"/>
        <v>38.348199999999999</v>
      </c>
    </row>
    <row r="113" spans="1:57" ht="17.25" customHeight="1" thickBot="1" x14ac:dyDescent="0.3">
      <c r="A113" s="373" t="s">
        <v>34</v>
      </c>
      <c r="B113" s="374">
        <f>SUMIF('[1]раскл1-3'!$A$9:$A$101,$A113,'[1]раскл1-3'!$D$9:$D$101)+SUMIF('[1]раскл1-3'!$B$9:$B$101,$A113,'[1]раскл1-3'!$D$9:$D$101)</f>
        <v>30.439999999999998</v>
      </c>
      <c r="C113" s="374">
        <f>SUMIF('[1]раскл1-3'!$A$104:$A$185,$A113,'[1]раскл1-3'!$D$104:$D$185)+SUMIF('[1]раскл1-3'!$B$104:$B$185,$A113,'[1]раскл1-3'!$D$104:$D$185)</f>
        <v>18.14</v>
      </c>
      <c r="D113" s="374">
        <f>SUMIF('[1]раскл1-3'!$A$191:$A$280,$A113,'[1]раскл1-3'!$D$191:$D$280)+SUMIF('[1]раскл1-3'!$B$191:$B$280,$A113,'[1]раскл1-3'!$D$191:$D$280)</f>
        <v>40.18</v>
      </c>
      <c r="E113" s="374">
        <f>SUMIF('[1]раскл1-3'!$A$287:$A$362,$A113,'[1]раскл1-3'!$D$287:$D$362)+SUMIF('[1]раскл1-3'!$B$287:$B$362,$A113,'[1]раскл1-3'!$D$287:$D$362)</f>
        <v>20.234999999999999</v>
      </c>
      <c r="F113" s="374">
        <f>SUMIF('[1]раскл1-3'!$A$368:$A$448,$A113,'[1]раскл1-3'!$D$368:$D$448)+SUMIF('[1]раскл1-3'!$B$368:$B$448,$A113,'[1]раскл1-3'!$D$368:$D$448)</f>
        <v>27.84</v>
      </c>
      <c r="G113" s="374">
        <f>SUMIF('[1]раскл1-3'!$A$457:$A$544,$A113,'[1]раскл1-3'!$D$457:$D$544)+SUMIF('[1]раскл1-3'!$B$457:$B$544,$A113,'[1]раскл1-3'!$D$457:$D$544)</f>
        <v>18.14</v>
      </c>
      <c r="H113" s="374">
        <f>SUMIF('[1]раскл1-3'!$A$550:$A$633,$A113,'[1]раскл1-3'!$D$550:$D$633)+SUMIF('[1]раскл1-3'!$B$550:$B$633,$A113,'[1]раскл1-3'!$D$550:$D$633)</f>
        <v>12.59</v>
      </c>
      <c r="I113" s="374">
        <f>SUMIF('[1]раскл1-3'!$A$639:$A$725,$A113,'[1]раскл1-3'!$D$639:$D$725)+SUMIF('[1]раскл1-3'!$B$639:$B$725,$A113,'[1]раскл1-3'!$D$639:$D$725)</f>
        <v>30.21</v>
      </c>
      <c r="J113" s="374">
        <f>SUMIF('[1]раскл1-3'!$A$728:$A$816,$A113,'[1]раскл1-3'!$D$728:$D$816)+SUMIF('[1]раскл1-3'!$B$728:$B$816,$A113,'[1]раскл1-3'!$D$728:$D$816)</f>
        <v>30.130000000000003</v>
      </c>
      <c r="K113" s="375">
        <f>SUMIF('[1]раскл1-3'!$A$821:$A$897,$A113,'[1]раскл1-3'!$D$821:$D$897)+SUMIF('[1]раскл1-3'!$B$821:$B$897,$A113,'[1]раскл1-3'!$D$821:$D$897)</f>
        <v>8.2099999999999991</v>
      </c>
      <c r="L113" s="376">
        <f t="shared" si="14"/>
        <v>236.11499999999998</v>
      </c>
      <c r="M113" s="376">
        <f t="shared" si="15"/>
        <v>23.611499999999999</v>
      </c>
    </row>
    <row r="114" spans="1:57" ht="15.75" thickBot="1" x14ac:dyDescent="0.3">
      <c r="A114" s="373" t="s">
        <v>30</v>
      </c>
      <c r="B114" s="374">
        <f>SUMIF('[1]раскл1-3'!$A$9:$A$101,$A114,'[1]раскл1-3'!$D$9:$D$101)+SUMIF('[1]раскл1-3'!$B$9:$B$101,$A114,'[1]раскл1-3'!$D$9:$D$101)</f>
        <v>0</v>
      </c>
      <c r="C114" s="374">
        <f>SUMIF('[1]раскл1-3'!$A$104:$A$185,$A114,'[1]раскл1-3'!$D$104:$D$185)+SUMIF('[1]раскл1-3'!$B$104:$B$185,$A114,'[1]раскл1-3'!$D$104:$D$185)</f>
        <v>38.76</v>
      </c>
      <c r="D114" s="374">
        <f>SUMIF('[1]раскл1-3'!$A$191:$A$280,$A114,'[1]раскл1-3'!$D$191:$D$280)+SUMIF('[1]раскл1-3'!$B$191:$B$280,$A114,'[1]раскл1-3'!$D$191:$D$280)</f>
        <v>0</v>
      </c>
      <c r="E114" s="374">
        <f>SUMIF('[1]раскл1-3'!$A$287:$A$362,$A114,'[1]раскл1-3'!$D$287:$D$362)+SUMIF('[1]раскл1-3'!$B$287:$B$362,$A114,'[1]раскл1-3'!$D$287:$D$362)</f>
        <v>23.17</v>
      </c>
      <c r="F114" s="374">
        <f>SUMIF('[1]раскл1-3'!$A$368:$A$448,$A114,'[1]раскл1-3'!$D$368:$D$448)+SUMIF('[1]раскл1-3'!$B$368:$B$448,$A114,'[1]раскл1-3'!$D$368:$D$448)</f>
        <v>52.08</v>
      </c>
      <c r="G114" s="374">
        <f>SUMIF('[1]раскл1-3'!$A$457:$A$544,$A114,'[1]раскл1-3'!$D$457:$D$544)+SUMIF('[1]раскл1-3'!$B$457:$B$544,$A114,'[1]раскл1-3'!$D$457:$D$544)</f>
        <v>0</v>
      </c>
      <c r="H114" s="374">
        <f>SUMIF('[1]раскл1-3'!$A$550:$A$633,$A114,'[1]раскл1-3'!$D$550:$D$633)+SUMIF('[1]раскл1-3'!$B$550:$B$633,$A114,'[1]раскл1-3'!$D$550:$D$633)</f>
        <v>38.76</v>
      </c>
      <c r="I114" s="374">
        <f>SUMIF('[1]раскл1-3'!$A$639:$A$725,$A114,'[1]раскл1-3'!$D$639:$D$725)+SUMIF('[1]раскл1-3'!$B$639:$B$725,$A114,'[1]раскл1-3'!$D$639:$D$725)</f>
        <v>32.64</v>
      </c>
      <c r="J114" s="374">
        <f>SUMIF('[1]раскл1-3'!$A$728:$A$816,$A114,'[1]раскл1-3'!$D$728:$D$816)+SUMIF('[1]раскл1-3'!$B$728:$B$816,$A114,'[1]раскл1-3'!$D$728:$D$816)</f>
        <v>0</v>
      </c>
      <c r="K114" s="375">
        <f>SUMIF('[1]раскл1-3'!$A$821:$A$897,$A114,'[1]раскл1-3'!$D$821:$D$897)+SUMIF('[1]раскл1-3'!$B$821:$B$897,$A114,'[1]раскл1-3'!$D$821:$D$897)</f>
        <v>23.17</v>
      </c>
      <c r="L114" s="376">
        <f t="shared" si="14"/>
        <v>208.57999999999998</v>
      </c>
      <c r="M114" s="376">
        <f t="shared" si="15"/>
        <v>20.857999999999997</v>
      </c>
    </row>
    <row r="115" spans="1:57" ht="15.75" thickBot="1" x14ac:dyDescent="0.3">
      <c r="A115" s="373" t="s">
        <v>43</v>
      </c>
      <c r="B115" s="374">
        <f>SUMIF('[1]раскл1-3'!$A$9:$A$101,$A115,'[1]раскл1-3'!$D$9:$D$101)+SUMIF('[1]раскл1-3'!$B$9:$B$101,$A115,'[1]раскл1-3'!$D$9:$D$101)</f>
        <v>30.37</v>
      </c>
      <c r="C115" s="374">
        <f>SUMIF('[1]раскл1-3'!$A$104:$A$185,$A115,'[1]раскл1-3'!$D$104:$D$185)+SUMIF('[1]раскл1-3'!$B$104:$B$185,$A115,'[1]раскл1-3'!$D$104:$D$185)</f>
        <v>15</v>
      </c>
      <c r="D115" s="374">
        <f>SUMIF('[1]раскл1-3'!$A$191:$A$280,$A115,'[1]раскл1-3'!$D$191:$D$280)+SUMIF('[1]раскл1-3'!$B$191:$B$280,$A115,'[1]раскл1-3'!$D$191:$D$280)</f>
        <v>171.4</v>
      </c>
      <c r="E115" s="374">
        <f>SUMIF('[1]раскл1-3'!$A$287:$A$362,$A115,'[1]раскл1-3'!$D$287:$D$362)+SUMIF('[1]раскл1-3'!$B$287:$B$362,$A115,'[1]раскл1-3'!$D$287:$D$362)</f>
        <v>37.5</v>
      </c>
      <c r="F115" s="374">
        <f>SUMIF('[1]раскл1-3'!$A$368:$A$448,$A115,'[1]раскл1-3'!$D$368:$D$448)+SUMIF('[1]раскл1-3'!$B$368:$B$448,$A115,'[1]раскл1-3'!$D$368:$D$448)</f>
        <v>26.25</v>
      </c>
      <c r="G115" s="374">
        <f>SUMIF('[1]раскл1-3'!$A$457:$A$544,$A115,'[1]раскл1-3'!$D$457:$D$544)+SUMIF('[1]раскл1-3'!$B$457:$B$544,$A115,'[1]раскл1-3'!$D$457:$D$544)</f>
        <v>30.37</v>
      </c>
      <c r="H115" s="374">
        <f>SUMIF('[1]раскл1-3'!$A$550:$A$633,$A115,'[1]раскл1-3'!$D$550:$D$633)+SUMIF('[1]раскл1-3'!$B$550:$B$633,$A115,'[1]раскл1-3'!$D$550:$D$633)</f>
        <v>0</v>
      </c>
      <c r="I115" s="374">
        <f>SUMIF('[1]раскл1-3'!$A$639:$A$725,$A115,'[1]раскл1-3'!$D$639:$D$725)+SUMIF('[1]раскл1-3'!$B$639:$B$725,$A115,'[1]раскл1-3'!$D$639:$D$725)</f>
        <v>45.5</v>
      </c>
      <c r="J115" s="374">
        <f>SUMIF('[1]раскл1-3'!$A$728:$A$816,$A115,'[1]раскл1-3'!$D$728:$D$816)+SUMIF('[1]раскл1-3'!$B$728:$B$816,$A115,'[1]раскл1-3'!$D$728:$D$816)</f>
        <v>26.25</v>
      </c>
      <c r="K115" s="375">
        <f>SUMIF('[1]раскл1-3'!$A$821:$A$897,$A115,'[1]раскл1-3'!$D$821:$D$897)+SUMIF('[1]раскл1-3'!$B$821:$B$897,$A115,'[1]раскл1-3'!$D$821:$D$897)</f>
        <v>15</v>
      </c>
      <c r="L115" s="376">
        <f t="shared" si="14"/>
        <v>397.64</v>
      </c>
      <c r="M115" s="376">
        <f t="shared" si="15"/>
        <v>39.763999999999996</v>
      </c>
    </row>
    <row r="116" spans="1:57" ht="15.75" thickBot="1" x14ac:dyDescent="0.3">
      <c r="A116" s="373" t="s">
        <v>189</v>
      </c>
      <c r="B116" s="374">
        <f>SUMIF('[1]раскл1-3'!$A$9:$A$101,$A116,'[1]раскл1-3'!$D$9:$D$101)+SUMIF('[1]раскл1-3'!$B$9:$B$101,$A116,'[1]раскл1-3'!$D$9:$D$101)</f>
        <v>0</v>
      </c>
      <c r="C116" s="374">
        <f>SUMIF('[1]раскл1-3'!$A$104:$A$185,$A116,'[1]раскл1-3'!$D$104:$D$185)+SUMIF('[1]раскл1-3'!$B$104:$B$185,$A116,'[1]раскл1-3'!$D$104:$D$185)</f>
        <v>0</v>
      </c>
      <c r="D116" s="374">
        <f>SUMIF('[1]раскл1-3'!$A$191:$A$280,$A116,'[1]раскл1-3'!$D$191:$D$280)+SUMIF('[1]раскл1-3'!$B$191:$B$280,$A116,'[1]раскл1-3'!$D$191:$D$280)</f>
        <v>0</v>
      </c>
      <c r="E116" s="374">
        <f>SUMIF('[1]раскл1-3'!$A$287:$A$362,$A116,'[1]раскл1-3'!$D$287:$D$362)+SUMIF('[1]раскл1-3'!$B$287:$B$362,$A116,'[1]раскл1-3'!$D$287:$D$362)</f>
        <v>0</v>
      </c>
      <c r="F116" s="374">
        <f>SUMIF('[1]раскл1-3'!$A$368:$A$448,$A116,'[1]раскл1-3'!$D$368:$D$448)+SUMIF('[1]раскл1-3'!$B$368:$B$448,$A116,'[1]раскл1-3'!$D$368:$D$448)</f>
        <v>0</v>
      </c>
      <c r="G116" s="374">
        <f>SUMIF('[1]раскл1-3'!$A$457:$A$544,$A116,'[1]раскл1-3'!$D$457:$D$544)+SUMIF('[1]раскл1-3'!$B$457:$B$544,$A116,'[1]раскл1-3'!$D$457:$D$544)</f>
        <v>0</v>
      </c>
      <c r="H116" s="374">
        <f>SUMIF('[1]раскл1-3'!$A$550:$A$633,$A116,'[1]раскл1-3'!$D$550:$D$633)+SUMIF('[1]раскл1-3'!$B$550:$B$633,$A116,'[1]раскл1-3'!$D$550:$D$633)</f>
        <v>0</v>
      </c>
      <c r="I116" s="374">
        <f>SUMIF('[1]раскл1-3'!$A$639:$A$725,$A116,'[1]раскл1-3'!$D$639:$D$725)+SUMIF('[1]раскл1-3'!$B$639:$B$725,$A116,'[1]раскл1-3'!$D$639:$D$725)</f>
        <v>0</v>
      </c>
      <c r="J116" s="374">
        <f>SUMIF('[1]раскл1-3'!$A$728:$A$816,$A116,'[1]раскл1-3'!$D$728:$D$816)+SUMIF('[1]раскл1-3'!$B$728:$B$816,$A116,'[1]раскл1-3'!$D$728:$D$816)</f>
        <v>0</v>
      </c>
      <c r="K116" s="375">
        <f>SUMIF('[1]раскл1-3'!$A$821:$A$897,$A116,'[1]раскл1-3'!$D$821:$D$897)+SUMIF('[1]раскл1-3'!$B$821:$B$897,$A116,'[1]раскл1-3'!$D$821:$D$897)</f>
        <v>0</v>
      </c>
      <c r="L116" s="376">
        <f t="shared" si="14"/>
        <v>0</v>
      </c>
      <c r="M116" s="376">
        <f t="shared" si="15"/>
        <v>0</v>
      </c>
    </row>
    <row r="117" spans="1:57" s="38" customFormat="1" ht="15.75" thickBot="1" x14ac:dyDescent="0.3">
      <c r="A117" s="373" t="s">
        <v>36</v>
      </c>
      <c r="B117" s="374">
        <f>SUMIF('[1]раскл1-3'!$A$9:$A$101,$A117,'[1]раскл1-3'!$D$9:$D$101)+SUMIF('[1]раскл1-3'!$B$9:$B$101,$A117,'[1]раскл1-3'!$D$9:$D$101)</f>
        <v>0</v>
      </c>
      <c r="C117" s="374">
        <f>SUMIF('[1]раскл1-3'!$A$104:$A$185,$A117,'[1]раскл1-3'!$D$104:$D$185)+SUMIF('[1]раскл1-3'!$B$104:$B$185,$A117,'[1]раскл1-3'!$D$104:$D$185)</f>
        <v>0</v>
      </c>
      <c r="D117" s="374">
        <f>SUMIF('[1]раскл1-3'!$A$191:$A$280,$A117,'[1]раскл1-3'!$D$191:$D$280)+SUMIF('[1]раскл1-3'!$B$191:$B$280,$A117,'[1]раскл1-3'!$D$191:$D$280)</f>
        <v>0</v>
      </c>
      <c r="E117" s="374">
        <f>SUMIF('[1]раскл1-3'!$A$287:$A$362,$A117,'[1]раскл1-3'!$D$287:$D$362)+SUMIF('[1]раскл1-3'!$B$287:$B$362,$A117,'[1]раскл1-3'!$D$287:$D$362)</f>
        <v>0</v>
      </c>
      <c r="F117" s="374">
        <f>SUMIF('[1]раскл1-3'!$A$368:$A$448,$A117,'[1]раскл1-3'!$D$368:$D$448)+SUMIF('[1]раскл1-3'!$B$368:$B$448,$A117,'[1]раскл1-3'!$D$368:$D$448)</f>
        <v>0</v>
      </c>
      <c r="G117" s="374">
        <f>SUMIF('[1]раскл1-3'!$A$457:$A$544,$A117,'[1]раскл1-3'!$D$457:$D$544)+SUMIF('[1]раскл1-3'!$B$457:$B$544,$A117,'[1]раскл1-3'!$D$457:$D$544)</f>
        <v>16</v>
      </c>
      <c r="H117" s="374">
        <f>SUMIF('[1]раскл1-3'!$A$550:$A$633,$A117,'[1]раскл1-3'!$D$550:$D$633)+SUMIF('[1]раскл1-3'!$B$550:$B$633,$A117,'[1]раскл1-3'!$D$550:$D$633)</f>
        <v>0</v>
      </c>
      <c r="I117" s="374">
        <f>SUMIF('[1]раскл1-3'!$A$639:$A$725,$A117,'[1]раскл1-3'!$D$639:$D$725)+SUMIF('[1]раскл1-3'!$B$639:$B$725,$A117,'[1]раскл1-3'!$D$639:$D$725)</f>
        <v>0</v>
      </c>
      <c r="J117" s="374">
        <f>SUMIF('[1]раскл1-3'!$A$728:$A$816,$A117,'[1]раскл1-3'!$D$728:$D$816)+SUMIF('[1]раскл1-3'!$B$728:$B$816,$A117,'[1]раскл1-3'!$D$728:$D$816)</f>
        <v>0</v>
      </c>
      <c r="K117" s="375">
        <f>SUMIF('[1]раскл1-3'!$A$821:$A$897,$A117,'[1]раскл1-3'!$D$821:$D$897)+SUMIF('[1]раскл1-3'!$B$821:$B$897,$A117,'[1]раскл1-3'!$D$821:$D$897)</f>
        <v>0</v>
      </c>
      <c r="L117" s="376">
        <f t="shared" si="14"/>
        <v>16</v>
      </c>
      <c r="M117" s="376">
        <f t="shared" si="15"/>
        <v>1.6</v>
      </c>
      <c r="N117" s="34"/>
      <c r="O117" s="34"/>
      <c r="P117" s="34"/>
      <c r="Q117" s="34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</row>
    <row r="118" spans="1:57" s="38" customFormat="1" ht="15.75" thickBot="1" x14ac:dyDescent="0.3">
      <c r="A118" s="373" t="s">
        <v>118</v>
      </c>
      <c r="B118" s="374">
        <f>SUMIF('[1]раскл1-3'!$A$9:$A$101,$A118,'[1]раскл1-3'!$D$9:$D$101)+SUMIF('[1]раскл1-3'!$B$9:$B$101,$A118,'[1]раскл1-3'!$D$9:$D$101)</f>
        <v>0</v>
      </c>
      <c r="C118" s="374">
        <f>SUMIF('[1]раскл1-3'!$A$104:$A$185,$A118,'[1]раскл1-3'!$D$104:$D$185)+SUMIF('[1]раскл1-3'!$B$104:$B$185,$A118,'[1]раскл1-3'!$D$104:$D$185)</f>
        <v>0</v>
      </c>
      <c r="D118" s="374">
        <f>SUMIF('[1]раскл1-3'!$A$191:$A$280,$A118,'[1]раскл1-3'!$D$191:$D$280)+SUMIF('[1]раскл1-3'!$B$191:$B$280,$A118,'[1]раскл1-3'!$D$191:$D$280)</f>
        <v>0</v>
      </c>
      <c r="E118" s="374">
        <f>SUMIF('[1]раскл1-3'!$A$287:$A$362,$A118,'[1]раскл1-3'!$D$287:$D$362)+SUMIF('[1]раскл1-3'!$B$287:$B$362,$A118,'[1]раскл1-3'!$D$287:$D$362)</f>
        <v>0</v>
      </c>
      <c r="F118" s="374">
        <f>SUMIF('[1]раскл1-3'!$A$368:$A$448,$A118,'[1]раскл1-3'!$D$368:$D$448)+SUMIF('[1]раскл1-3'!$B$368:$B$448,$A118,'[1]раскл1-3'!$D$368:$D$448)</f>
        <v>0</v>
      </c>
      <c r="G118" s="374">
        <f>SUMIF('[1]раскл1-3'!$A$457:$A$544,$A118,'[1]раскл1-3'!$D$457:$D$544)+SUMIF('[1]раскл1-3'!$B$457:$B$544,$A118,'[1]раскл1-3'!$D$457:$D$544)</f>
        <v>0</v>
      </c>
      <c r="H118" s="374">
        <f>SUMIF('[1]раскл1-3'!$A$550:$A$633,$A118,'[1]раскл1-3'!$D$550:$D$633)+SUMIF('[1]раскл1-3'!$B$550:$B$633,$A118,'[1]раскл1-3'!$D$550:$D$633)</f>
        <v>0</v>
      </c>
      <c r="I118" s="374">
        <f>SUMIF('[1]раскл1-3'!$A$639:$A$725,$A118,'[1]раскл1-3'!$D$639:$D$725)+SUMIF('[1]раскл1-3'!$B$639:$B$725,$A118,'[1]раскл1-3'!$D$639:$D$725)</f>
        <v>0</v>
      </c>
      <c r="J118" s="374">
        <f>SUMIF('[1]раскл1-3'!$A$728:$A$816,$A118,'[1]раскл1-3'!$D$728:$D$816)+SUMIF('[1]раскл1-3'!$B$728:$B$816,$A118,'[1]раскл1-3'!$D$728:$D$816)</f>
        <v>0</v>
      </c>
      <c r="K118" s="375">
        <f>SUMIF('[1]раскл1-3'!$A$821:$A$897,$A118,'[1]раскл1-3'!$D$821:$D$897)+SUMIF('[1]раскл1-3'!$B$821:$B$897,$A118,'[1]раскл1-3'!$D$821:$D$897)</f>
        <v>0</v>
      </c>
      <c r="L118" s="376">
        <f t="shared" si="14"/>
        <v>0</v>
      </c>
      <c r="M118" s="376">
        <f t="shared" si="15"/>
        <v>0</v>
      </c>
      <c r="N118" s="34"/>
      <c r="O118" s="34"/>
      <c r="P118" s="34"/>
      <c r="Q118" s="34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</row>
    <row r="119" spans="1:57" ht="15.75" thickBot="1" x14ac:dyDescent="0.3">
      <c r="A119" s="373" t="s">
        <v>143</v>
      </c>
      <c r="B119" s="374">
        <f>SUMIF('[1]раскл1-3'!$A$9:$A$101,$A119,'[1]раскл1-3'!$D$9:$D$101)+SUMIF('[1]раскл1-3'!$B$9:$B$101,$A119,'[1]раскл1-3'!$D$9:$D$101)</f>
        <v>0</v>
      </c>
      <c r="C119" s="374">
        <f>SUMIF('[1]раскл1-3'!$A$104:$A$185,$A119,'[1]раскл1-3'!$D$104:$D$185)+SUMIF('[1]раскл1-3'!$B$104:$B$185,$A119,'[1]раскл1-3'!$D$104:$D$185)</f>
        <v>0</v>
      </c>
      <c r="D119" s="374">
        <f>SUMIF('[1]раскл1-3'!$A$191:$A$280,$A119,'[1]раскл1-3'!$D$191:$D$280)+SUMIF('[1]раскл1-3'!$B$191:$B$280,$A119,'[1]раскл1-3'!$D$191:$D$280)</f>
        <v>0</v>
      </c>
      <c r="E119" s="374">
        <f>SUMIF('[1]раскл1-3'!$A$287:$A$362,$A119,'[1]раскл1-3'!$D$287:$D$362)+SUMIF('[1]раскл1-3'!$B$287:$B$362,$A119,'[1]раскл1-3'!$D$287:$D$362)</f>
        <v>0</v>
      </c>
      <c r="F119" s="374">
        <f>SUMIF('[1]раскл1-3'!$A$368:$A$448,$A119,'[1]раскл1-3'!$D$368:$D$448)+SUMIF('[1]раскл1-3'!$B$368:$B$448,$A119,'[1]раскл1-3'!$D$368:$D$448)</f>
        <v>0</v>
      </c>
      <c r="G119" s="374">
        <f>SUMIF('[1]раскл1-3'!$A$457:$A$544,$A119,'[1]раскл1-3'!$D$457:$D$544)+SUMIF('[1]раскл1-3'!$B$457:$B$544,$A119,'[1]раскл1-3'!$D$457:$D$544)</f>
        <v>0</v>
      </c>
      <c r="H119" s="374">
        <f>SUMIF('[1]раскл1-3'!$A$550:$A$633,$A119,'[1]раскл1-3'!$D$550:$D$633)+SUMIF('[1]раскл1-3'!$B$550:$B$633,$A119,'[1]раскл1-3'!$D$550:$D$633)</f>
        <v>0</v>
      </c>
      <c r="I119" s="374">
        <f>SUMIF('[1]раскл1-3'!$A$639:$A$725,$A119,'[1]раскл1-3'!$D$639:$D$725)+SUMIF('[1]раскл1-3'!$B$639:$B$725,$A119,'[1]раскл1-3'!$D$639:$D$725)</f>
        <v>0</v>
      </c>
      <c r="J119" s="374">
        <f>SUMIF('[1]раскл1-3'!$A$728:$A$816,$A119,'[1]раскл1-3'!$D$728:$D$816)+SUMIF('[1]раскл1-3'!$B$728:$B$816,$A119,'[1]раскл1-3'!$D$728:$D$816)</f>
        <v>0</v>
      </c>
      <c r="K119" s="375">
        <f>SUMIF('[1]раскл1-3'!$A$821:$A$897,$A119,'[1]раскл1-3'!$D$821:$D$897)+SUMIF('[1]раскл1-3'!$B$821:$B$897,$A119,'[1]раскл1-3'!$D$821:$D$897)</f>
        <v>0</v>
      </c>
      <c r="L119" s="376">
        <f t="shared" si="14"/>
        <v>0</v>
      </c>
      <c r="M119" s="376">
        <f t="shared" si="15"/>
        <v>0</v>
      </c>
    </row>
    <row r="120" spans="1:57" ht="15.75" thickBot="1" x14ac:dyDescent="0.3">
      <c r="A120" s="373" t="s">
        <v>191</v>
      </c>
      <c r="B120" s="374">
        <f>SUMIF('[1]раскл1-3'!$A$9:$A$101,$A120,'[1]раскл1-3'!$D$9:$D$101)+SUMIF('[1]раскл1-3'!$B$9:$B$101,$A120,'[1]раскл1-3'!$D$9:$D$101)</f>
        <v>0</v>
      </c>
      <c r="C120" s="374">
        <f>SUMIF('[1]раскл1-3'!$A$104:$A$185,$A120,'[1]раскл1-3'!$D$104:$D$185)+SUMIF('[1]раскл1-3'!$B$104:$B$185,$A120,'[1]раскл1-3'!$D$104:$D$185)</f>
        <v>0</v>
      </c>
      <c r="D120" s="374">
        <f>SUMIF('[1]раскл1-3'!$A$191:$A$280,$A120,'[1]раскл1-3'!$D$191:$D$280)+SUMIF('[1]раскл1-3'!$B$191:$B$280,$A120,'[1]раскл1-3'!$D$191:$D$280)</f>
        <v>0</v>
      </c>
      <c r="E120" s="374">
        <f>SUMIF('[1]раскл1-3'!$A$287:$A$362,$A120,'[1]раскл1-3'!$D$287:$D$362)+SUMIF('[1]раскл1-3'!$B$287:$B$362,$A120,'[1]раскл1-3'!$D$287:$D$362)</f>
        <v>0</v>
      </c>
      <c r="F120" s="374">
        <f>SUMIF('[1]раскл1-3'!$A$368:$A$448,$A120,'[1]раскл1-3'!$D$368:$D$448)+SUMIF('[1]раскл1-3'!$B$368:$B$448,$A120,'[1]раскл1-3'!$D$368:$D$448)</f>
        <v>0</v>
      </c>
      <c r="G120" s="374">
        <f>SUMIF('[1]раскл1-3'!$A$457:$A$544,$A120,'[1]раскл1-3'!$D$457:$D$544)+SUMIF('[1]раскл1-3'!$B$457:$B$544,$A120,'[1]раскл1-3'!$D$457:$D$544)</f>
        <v>0</v>
      </c>
      <c r="H120" s="374">
        <f>SUMIF('[1]раскл1-3'!$A$550:$A$633,$A120,'[1]раскл1-3'!$D$550:$D$633)+SUMIF('[1]раскл1-3'!$B$550:$B$633,$A120,'[1]раскл1-3'!$D$550:$D$633)</f>
        <v>0</v>
      </c>
      <c r="I120" s="374">
        <f>SUMIF('[1]раскл1-3'!$A$639:$A$725,$A120,'[1]раскл1-3'!$D$639:$D$725)+SUMIF('[1]раскл1-3'!$B$639:$B$725,$A120,'[1]раскл1-3'!$D$639:$D$725)</f>
        <v>0</v>
      </c>
      <c r="J120" s="374">
        <f>SUMIF('[1]раскл1-3'!$A$728:$A$816,$A120,'[1]раскл1-3'!$D$728:$D$816)+SUMIF('[1]раскл1-3'!$B$728:$B$816,$A120,'[1]раскл1-3'!$D$728:$D$816)</f>
        <v>0</v>
      </c>
      <c r="K120" s="375">
        <f>SUMIF('[1]раскл1-3'!$A$821:$A$897,$A120,'[1]раскл1-3'!$D$821:$D$897)+SUMIF('[1]раскл1-3'!$B$821:$B$897,$A120,'[1]раскл1-3'!$D$821:$D$897)</f>
        <v>0</v>
      </c>
      <c r="L120" s="376">
        <f t="shared" si="14"/>
        <v>0</v>
      </c>
      <c r="M120" s="376">
        <f t="shared" si="15"/>
        <v>0</v>
      </c>
    </row>
    <row r="121" spans="1:57" ht="15.75" thickBot="1" x14ac:dyDescent="0.3">
      <c r="A121" s="373" t="s">
        <v>45</v>
      </c>
      <c r="B121" s="374">
        <f>SUMIF('[1]раскл1-3'!$A$9:$A$101,$A121,'[1]раскл1-3'!$D$9:$D$101)+SUMIF('[1]раскл1-3'!$B$9:$B$101,$A121,'[1]раскл1-3'!$D$9:$D$101)</f>
        <v>0</v>
      </c>
      <c r="C121" s="374">
        <f>SUMIF('[1]раскл1-3'!$A$104:$A$185,$A121,'[1]раскл1-3'!$D$104:$D$185)+SUMIF('[1]раскл1-3'!$B$104:$B$185,$A121,'[1]раскл1-3'!$D$104:$D$185)</f>
        <v>0</v>
      </c>
      <c r="D121" s="374">
        <f>SUMIF('[1]раскл1-3'!$A$191:$A$280,$A121,'[1]раскл1-3'!$D$191:$D$280)+SUMIF('[1]раскл1-3'!$B$191:$B$280,$A121,'[1]раскл1-3'!$D$191:$D$280)</f>
        <v>0</v>
      </c>
      <c r="E121" s="374">
        <f>SUMIF('[1]раскл1-3'!$A$287:$A$362,$A121,'[1]раскл1-3'!$D$287:$D$362)+SUMIF('[1]раскл1-3'!$B$287:$B$362,$A121,'[1]раскл1-3'!$D$287:$D$362)</f>
        <v>0</v>
      </c>
      <c r="F121" s="374">
        <f>SUMIF('[1]раскл1-3'!$A$368:$A$448,$A121,'[1]раскл1-3'!$D$368:$D$448)+SUMIF('[1]раскл1-3'!$B$368:$B$448,$A121,'[1]раскл1-3'!$D$368:$D$448)</f>
        <v>0</v>
      </c>
      <c r="G121" s="374">
        <f>SUMIF('[1]раскл1-3'!$A$457:$A$544,$A121,'[1]раскл1-3'!$D$457:$D$544)+SUMIF('[1]раскл1-3'!$B$457:$B$544,$A121,'[1]раскл1-3'!$D$457:$D$544)</f>
        <v>0</v>
      </c>
      <c r="H121" s="374">
        <f>SUMIF('[1]раскл1-3'!$A$550:$A$633,$A121,'[1]раскл1-3'!$D$550:$D$633)+SUMIF('[1]раскл1-3'!$B$550:$B$633,$A121,'[1]раскл1-3'!$D$550:$D$633)</f>
        <v>0</v>
      </c>
      <c r="I121" s="374">
        <f>SUMIF('[1]раскл1-3'!$A$639:$A$725,$A121,'[1]раскл1-3'!$D$639:$D$725)+SUMIF('[1]раскл1-3'!$B$639:$B$725,$A121,'[1]раскл1-3'!$D$639:$D$725)</f>
        <v>0</v>
      </c>
      <c r="J121" s="374">
        <f>SUMIF('[1]раскл1-3'!$A$728:$A$816,$A121,'[1]раскл1-3'!$D$728:$D$816)+SUMIF('[1]раскл1-3'!$B$728:$B$816,$A121,'[1]раскл1-3'!$D$728:$D$816)</f>
        <v>0</v>
      </c>
      <c r="K121" s="375">
        <f>SUMIF('[1]раскл1-3'!$A$821:$A$897,$A121,'[1]раскл1-3'!$D$821:$D$897)+SUMIF('[1]раскл1-3'!$B$821:$B$897,$A121,'[1]раскл1-3'!$D$821:$D$897)</f>
        <v>2</v>
      </c>
      <c r="L121" s="376">
        <f t="shared" si="14"/>
        <v>2</v>
      </c>
      <c r="M121" s="376">
        <f t="shared" si="15"/>
        <v>0.2</v>
      </c>
    </row>
    <row r="122" spans="1:57" ht="15.75" thickBot="1" x14ac:dyDescent="0.3">
      <c r="A122" s="373" t="s">
        <v>20</v>
      </c>
      <c r="B122" s="374">
        <f>SUMIF('[1]раскл1-3'!$A$9:$A$101,$A122,'[1]раскл1-3'!$D$9:$D$101)+SUMIF('[1]раскл1-3'!$B$9:$B$101,$A122,'[1]раскл1-3'!$D$9:$D$101)</f>
        <v>12</v>
      </c>
      <c r="C122" s="374">
        <f>SUMIF('[1]раскл1-3'!$A$104:$A$185,$A122,'[1]раскл1-3'!$D$104:$D$185)+SUMIF('[1]раскл1-3'!$B$104:$B$185,$A122,'[1]раскл1-3'!$D$104:$D$185)</f>
        <v>9</v>
      </c>
      <c r="D122" s="374">
        <f>SUMIF('[1]раскл1-3'!$A$191:$A$280,$A122,'[1]раскл1-3'!$D$191:$D$280)+SUMIF('[1]раскл1-3'!$B$191:$B$280,$A122,'[1]раскл1-3'!$D$191:$D$280)</f>
        <v>17.600000000000001</v>
      </c>
      <c r="E122" s="374">
        <f>SUMIF('[1]раскл1-3'!$A$287:$A$362,$A122,'[1]раскл1-3'!$D$287:$D$362)+SUMIF('[1]раскл1-3'!$B$287:$B$362,$A122,'[1]раскл1-3'!$D$287:$D$362)</f>
        <v>10.199999999999999</v>
      </c>
      <c r="F122" s="374">
        <f>SUMIF('[1]раскл1-3'!$A$368:$A$448,$A122,'[1]раскл1-3'!$D$368:$D$448)+SUMIF('[1]раскл1-3'!$B$368:$B$448,$A122,'[1]раскл1-3'!$D$368:$D$448)</f>
        <v>8</v>
      </c>
      <c r="G122" s="374">
        <f>SUMIF('[1]раскл1-3'!$A$457:$A$544,$A122,'[1]раскл1-3'!$D$457:$D$544)+SUMIF('[1]раскл1-3'!$B$457:$B$544,$A122,'[1]раскл1-3'!$D$457:$D$544)</f>
        <v>11.799999999999999</v>
      </c>
      <c r="H122" s="374">
        <f>SUMIF('[1]раскл1-3'!$A$550:$A$633,$A122,'[1]раскл1-3'!$D$550:$D$633)+SUMIF('[1]раскл1-3'!$B$550:$B$633,$A122,'[1]раскл1-3'!$D$550:$D$633)</f>
        <v>17.79</v>
      </c>
      <c r="I122" s="374">
        <f>SUMIF('[1]раскл1-3'!$A$639:$A$725,$A122,'[1]раскл1-3'!$D$639:$D$725)+SUMIF('[1]раскл1-3'!$B$639:$B$725,$A122,'[1]раскл1-3'!$D$639:$D$725)</f>
        <v>6.4</v>
      </c>
      <c r="J122" s="374">
        <f>SUMIF('[1]раскл1-3'!$A$728:$A$816,$A122,'[1]раскл1-3'!$D$728:$D$816)+SUMIF('[1]раскл1-3'!$B$728:$B$816,$A122,'[1]раскл1-3'!$D$728:$D$816)</f>
        <v>15.459999999999999</v>
      </c>
      <c r="K122" s="375">
        <f>SUMIF('[1]раскл1-3'!$A$821:$A$897,$A122,'[1]раскл1-3'!$D$821:$D$897)+SUMIF('[1]раскл1-3'!$B$821:$B$897,$A122,'[1]раскл1-3'!$D$821:$D$897)</f>
        <v>11.899999999999999</v>
      </c>
      <c r="L122" s="376">
        <f t="shared" si="14"/>
        <v>120.14999999999998</v>
      </c>
      <c r="M122" s="376">
        <f t="shared" si="15"/>
        <v>12.014999999999997</v>
      </c>
    </row>
    <row r="123" spans="1:57" ht="15.75" thickBot="1" x14ac:dyDescent="0.3">
      <c r="A123" s="373" t="s">
        <v>35</v>
      </c>
      <c r="B123" s="374">
        <f>SUMIF('[1]раскл1-3'!$A$9:$A$101,$A123,'[1]раскл1-3'!$D$9:$D$101)+SUMIF('[1]раскл1-3'!$B$9:$B$101,$A123,'[1]раскл1-3'!$D$9:$D$101)</f>
        <v>12.999999999999998</v>
      </c>
      <c r="C123" s="374">
        <f>SUMIF('[1]раскл1-3'!$A$104:$A$185,$A123,'[1]раскл1-3'!$D$104:$D$185)+SUMIF('[1]раскл1-3'!$B$104:$B$185,$A123,'[1]раскл1-3'!$D$104:$D$185)</f>
        <v>5.15</v>
      </c>
      <c r="D123" s="374">
        <f>SUMIF('[1]раскл1-3'!$A$191:$A$280,$A123,'[1]раскл1-3'!$D$191:$D$280)+SUMIF('[1]раскл1-3'!$B$191:$B$280,$A123,'[1]раскл1-3'!$D$191:$D$280)</f>
        <v>4.4800000000000004</v>
      </c>
      <c r="E123" s="374">
        <f>SUMIF('[1]раскл1-3'!$A$287:$A$362,$A123,'[1]раскл1-3'!$D$287:$D$362)+SUMIF('[1]раскл1-3'!$B$287:$B$362,$A123,'[1]раскл1-3'!$D$287:$D$362)</f>
        <v>9.5</v>
      </c>
      <c r="F123" s="374">
        <f>SUMIF('[1]раскл1-3'!$A$368:$A$448,$A123,'[1]раскл1-3'!$D$368:$D$448)+SUMIF('[1]раскл1-3'!$B$368:$B$448,$A123,'[1]раскл1-3'!$D$368:$D$448)</f>
        <v>12.7</v>
      </c>
      <c r="G123" s="374">
        <f>SUMIF('[1]раскл1-3'!$A$457:$A$544,$A123,'[1]раскл1-3'!$D$457:$D$544)+SUMIF('[1]раскл1-3'!$B$457:$B$544,$A123,'[1]раскл1-3'!$D$457:$D$544)</f>
        <v>10.199999999999999</v>
      </c>
      <c r="H123" s="374">
        <f>SUMIF('[1]раскл1-3'!$A$550:$A$633,$A123,'[1]раскл1-3'!$D$550:$D$633)+SUMIF('[1]раскл1-3'!$B$550:$B$633,$A123,'[1]раскл1-3'!$D$550:$D$633)</f>
        <v>4</v>
      </c>
      <c r="I123" s="374">
        <f>SUMIF('[1]раскл1-3'!$A$639:$A$725,$A123,'[1]раскл1-3'!$D$639:$D$725)+SUMIF('[1]раскл1-3'!$B$639:$B$725,$A123,'[1]раскл1-3'!$D$639:$D$725)</f>
        <v>8.1</v>
      </c>
      <c r="J123" s="374">
        <f>SUMIF('[1]раскл1-3'!$A$728:$A$816,$A123,'[1]раскл1-3'!$D$728:$D$816)+SUMIF('[1]раскл1-3'!$B$728:$B$816,$A123,'[1]раскл1-3'!$D$728:$D$816)</f>
        <v>3.94</v>
      </c>
      <c r="K123" s="375">
        <f>SUMIF('[1]раскл1-3'!$A$821:$A$897,$A123,'[1]раскл1-3'!$D$821:$D$897)+SUMIF('[1]раскл1-3'!$B$821:$B$897,$A123,'[1]раскл1-3'!$D$821:$D$897)</f>
        <v>8.8000000000000007</v>
      </c>
      <c r="L123" s="376">
        <f t="shared" si="14"/>
        <v>79.86999999999999</v>
      </c>
      <c r="M123" s="376">
        <f t="shared" si="15"/>
        <v>7.9869999999999992</v>
      </c>
    </row>
    <row r="124" spans="1:57" ht="15.75" thickBot="1" x14ac:dyDescent="0.3">
      <c r="A124" s="373" t="s">
        <v>49</v>
      </c>
      <c r="B124" s="374">
        <f>SUMIF('[1]раскл1-3'!$A$9:$A$101,$A124,'[1]раскл1-3'!$D$9:$D$101)+SUMIF('[1]раскл1-3'!$B$9:$B$101,$A124,'[1]раскл1-3'!$D$9:$D$101)</f>
        <v>0</v>
      </c>
      <c r="C124" s="374">
        <f>SUMIF('[1]раскл1-3'!$A$104:$A$185,$A124,'[1]раскл1-3'!$D$104:$D$185)+SUMIF('[1]раскл1-3'!$B$104:$B$185,$A124,'[1]раскл1-3'!$D$104:$D$185)</f>
        <v>96.9</v>
      </c>
      <c r="D124" s="374">
        <f>SUMIF('[1]раскл1-3'!$A$191:$A$280,$A124,'[1]раскл1-3'!$D$191:$D$280)+SUMIF('[1]раскл1-3'!$B$191:$B$280,$A124,'[1]раскл1-3'!$D$191:$D$280)</f>
        <v>0</v>
      </c>
      <c r="E124" s="374">
        <f>SUMIF('[1]раскл1-3'!$A$287:$A$362,$A124,'[1]раскл1-3'!$D$287:$D$362)+SUMIF('[1]раскл1-3'!$B$287:$B$362,$A124,'[1]раскл1-3'!$D$287:$D$362)</f>
        <v>96.9</v>
      </c>
      <c r="F124" s="374">
        <f>SUMIF('[1]раскл1-3'!$A$368:$A$448,$A124,'[1]раскл1-3'!$D$368:$D$448)+SUMIF('[1]раскл1-3'!$B$368:$B$448,$A124,'[1]раскл1-3'!$D$368:$D$448)</f>
        <v>0</v>
      </c>
      <c r="G124" s="374">
        <f>SUMIF('[1]раскл1-3'!$A$457:$A$544,$A124,'[1]раскл1-3'!$D$457:$D$544)+SUMIF('[1]раскл1-3'!$B$457:$B$544,$A124,'[1]раскл1-3'!$D$457:$D$544)</f>
        <v>96.9</v>
      </c>
      <c r="H124" s="374">
        <f>SUMIF('[1]раскл1-3'!$A$550:$A$633,$A124,'[1]раскл1-3'!$D$550:$D$633)+SUMIF('[1]раскл1-3'!$B$550:$B$633,$A124,'[1]раскл1-3'!$D$550:$D$633)</f>
        <v>0</v>
      </c>
      <c r="I124" s="374">
        <f>SUMIF('[1]раскл1-3'!$A$639:$A$725,$A124,'[1]раскл1-3'!$D$639:$D$725)+SUMIF('[1]раскл1-3'!$B$639:$B$725,$A124,'[1]раскл1-3'!$D$639:$D$725)</f>
        <v>96.9</v>
      </c>
      <c r="J124" s="374">
        <f>SUMIF('[1]раскл1-3'!$A$728:$A$816,$A124,'[1]раскл1-3'!$D$728:$D$816)+SUMIF('[1]раскл1-3'!$B$728:$B$816,$A124,'[1]раскл1-3'!$D$728:$D$816)</f>
        <v>0</v>
      </c>
      <c r="K124" s="375">
        <f>SUMIF('[1]раскл1-3'!$A$821:$A$897,$A124,'[1]раскл1-3'!$D$821:$D$897)+SUMIF('[1]раскл1-3'!$B$821:$B$897,$A124,'[1]раскл1-3'!$D$821:$D$897)</f>
        <v>96.9</v>
      </c>
      <c r="L124" s="376">
        <f t="shared" si="14"/>
        <v>484.5</v>
      </c>
      <c r="M124" s="376">
        <f t="shared" si="15"/>
        <v>48.45</v>
      </c>
    </row>
    <row r="125" spans="1:57" ht="15.75" thickBot="1" x14ac:dyDescent="0.3">
      <c r="A125" s="373" t="s">
        <v>90</v>
      </c>
      <c r="B125" s="374">
        <f>SUMIF('[1]раскл1-3'!$A$9:$A$101,$A125,'[1]раскл1-3'!$D$9:$D$101)+SUMIF('[1]раскл1-3'!$B$9:$B$101,$A125,'[1]раскл1-3'!$D$9:$D$101)</f>
        <v>0</v>
      </c>
      <c r="C125" s="374">
        <f>SUMIF('[1]раскл1-3'!$A$104:$A$185,$A125,'[1]раскл1-3'!$D$104:$D$185)+SUMIF('[1]раскл1-3'!$B$104:$B$185,$A125,'[1]раскл1-3'!$D$104:$D$185)</f>
        <v>34</v>
      </c>
      <c r="D125" s="374">
        <f>SUMIF('[1]раскл1-3'!$A$191:$A$280,$A125,'[1]раскл1-3'!$D$191:$D$280)+SUMIF('[1]раскл1-3'!$B$191:$B$280,$A125,'[1]раскл1-3'!$D$191:$D$280)</f>
        <v>0</v>
      </c>
      <c r="E125" s="374">
        <f>SUMIF('[1]раскл1-3'!$A$287:$A$362,$A125,'[1]раскл1-3'!$D$287:$D$362)+SUMIF('[1]раскл1-3'!$B$287:$B$362,$A125,'[1]раскл1-3'!$D$287:$D$362)</f>
        <v>0</v>
      </c>
      <c r="F125" s="374">
        <f>SUMIF('[1]раскл1-3'!$A$368:$A$448,$A125,'[1]раскл1-3'!$D$368:$D$448)+SUMIF('[1]раскл1-3'!$B$368:$B$448,$A125,'[1]раскл1-3'!$D$368:$D$448)</f>
        <v>41.5</v>
      </c>
      <c r="G125" s="374">
        <f>SUMIF('[1]раскл1-3'!$A$457:$A$544,$A125,'[1]раскл1-3'!$D$457:$D$544)+SUMIF('[1]раскл1-3'!$B$457:$B$544,$A125,'[1]раскл1-3'!$D$457:$D$544)</f>
        <v>0</v>
      </c>
      <c r="H125" s="374">
        <f>SUMIF('[1]раскл1-3'!$A$550:$A$633,$A125,'[1]раскл1-3'!$D$550:$D$633)+SUMIF('[1]раскл1-3'!$B$550:$B$633,$A125,'[1]раскл1-3'!$D$550:$D$633)</f>
        <v>34</v>
      </c>
      <c r="I125" s="374">
        <f>SUMIF('[1]раскл1-3'!$A$639:$A$725,$A125,'[1]раскл1-3'!$D$639:$D$725)+SUMIF('[1]раскл1-3'!$B$639:$B$725,$A125,'[1]раскл1-3'!$D$639:$D$725)</f>
        <v>0</v>
      </c>
      <c r="J125" s="374">
        <f>SUMIF('[1]раскл1-3'!$A$728:$A$816,$A125,'[1]раскл1-3'!$D$728:$D$816)+SUMIF('[1]раскл1-3'!$B$728:$B$816,$A125,'[1]раскл1-3'!$D$728:$D$816)</f>
        <v>7.5</v>
      </c>
      <c r="K125" s="375">
        <f>SUMIF('[1]раскл1-3'!$A$821:$A$897,$A125,'[1]раскл1-3'!$D$821:$D$897)+SUMIF('[1]раскл1-3'!$B$821:$B$897,$A125,'[1]раскл1-3'!$D$821:$D$897)</f>
        <v>0</v>
      </c>
      <c r="L125" s="376">
        <f t="shared" si="14"/>
        <v>117</v>
      </c>
      <c r="M125" s="376">
        <f t="shared" si="15"/>
        <v>11.7</v>
      </c>
    </row>
    <row r="126" spans="1:57" ht="15.75" thickBot="1" x14ac:dyDescent="0.3">
      <c r="A126" s="377" t="s">
        <v>342</v>
      </c>
      <c r="B126" s="374">
        <f>SUMIF('[1]раскл1-3'!$A$9:$A$101,$A126,'[1]раскл1-3'!$D$9:$D$101)+SUMIF('[1]раскл1-3'!$B$9:$B$101,$A126,'[1]раскл1-3'!$D$9:$D$101)</f>
        <v>0</v>
      </c>
      <c r="C126" s="374">
        <f>SUMIF('[1]раскл1-3'!$A$104:$A$185,$A126,'[1]раскл1-3'!$D$104:$D$185)+SUMIF('[1]раскл1-3'!$B$104:$B$185,$A126,'[1]раскл1-3'!$D$104:$D$185)</f>
        <v>0</v>
      </c>
      <c r="D126" s="374">
        <f>SUMIF('[1]раскл1-3'!$A$191:$A$280,$A126,'[1]раскл1-3'!$D$191:$D$280)+SUMIF('[1]раскл1-3'!$B$191:$B$280,$A126,'[1]раскл1-3'!$D$191:$D$280)</f>
        <v>0</v>
      </c>
      <c r="E126" s="374">
        <f>SUMIF('[1]раскл1-3'!$A$287:$A$362,$A126,'[1]раскл1-3'!$D$287:$D$362)+SUMIF('[1]раскл1-3'!$B$287:$B$362,$A126,'[1]раскл1-3'!$D$287:$D$362)</f>
        <v>0</v>
      </c>
      <c r="F126" s="374">
        <f>SUMIF('[1]раскл1-3'!$A$368:$A$448,$A126,'[1]раскл1-3'!$D$368:$D$448)+SUMIF('[1]раскл1-3'!$B$368:$B$448,$A126,'[1]раскл1-3'!$D$368:$D$448)</f>
        <v>0</v>
      </c>
      <c r="G126" s="374">
        <f>SUMIF('[1]раскл1-3'!$A$457:$A$544,$A126,'[1]раскл1-3'!$D$457:$D$544)+SUMIF('[1]раскл1-3'!$B$457:$B$544,$A126,'[1]раскл1-3'!$D$457:$D$544)</f>
        <v>0</v>
      </c>
      <c r="H126" s="374">
        <f>SUMIF('[1]раскл1-3'!$A$550:$A$633,$A126,'[1]раскл1-3'!$D$550:$D$633)+SUMIF('[1]раскл1-3'!$B$550:$B$633,$A126,'[1]раскл1-3'!$D$550:$D$633)</f>
        <v>0</v>
      </c>
      <c r="I126" s="374">
        <f>SUMIF('[1]раскл1-3'!$A$639:$A$725,$A126,'[1]раскл1-3'!$D$639:$D$725)+SUMIF('[1]раскл1-3'!$B$639:$B$725,$A126,'[1]раскл1-3'!$D$639:$D$725)</f>
        <v>0</v>
      </c>
      <c r="J126" s="374">
        <f>SUMIF('[1]раскл1-3'!$A$728:$A$816,$A126,'[1]раскл1-3'!$D$728:$D$816)+SUMIF('[1]раскл1-3'!$B$728:$B$816,$A126,'[1]раскл1-3'!$D$728:$D$816)</f>
        <v>0</v>
      </c>
      <c r="K126" s="375">
        <f>SUMIF('[1]раскл1-3'!$A$821:$A$897,$A126,'[1]раскл1-3'!$D$821:$D$897)+SUMIF('[1]раскл1-3'!$B$821:$B$897,$A126,'[1]раскл1-3'!$D$821:$D$897)</f>
        <v>0</v>
      </c>
      <c r="L126" s="376">
        <f t="shared" si="14"/>
        <v>0</v>
      </c>
      <c r="M126" s="376">
        <f t="shared" si="15"/>
        <v>0</v>
      </c>
    </row>
    <row r="127" spans="1:57" ht="15.75" thickBot="1" x14ac:dyDescent="0.3">
      <c r="A127" s="373" t="s">
        <v>144</v>
      </c>
      <c r="B127" s="374">
        <f>SUMIF('[1]раскл1-3'!$A$9:$A$101,$A127,'[1]раскл1-3'!$D$9:$D$101)+SUMIF('[1]раскл1-3'!$B$9:$B$101,$A127,'[1]раскл1-3'!$D$9:$D$101)</f>
        <v>0</v>
      </c>
      <c r="C127" s="374">
        <f>SUMIF('[1]раскл1-3'!$A$104:$A$185,$A127,'[1]раскл1-3'!$D$104:$D$185)+SUMIF('[1]раскл1-3'!$B$104:$B$185,$A127,'[1]раскл1-3'!$D$104:$D$185)</f>
        <v>4.0999999999999996</v>
      </c>
      <c r="D127" s="374">
        <f>SUMIF('[1]раскл1-3'!$A$191:$A$280,$A127,'[1]раскл1-3'!$D$191:$D$280)+SUMIF('[1]раскл1-3'!$B$191:$B$280,$A127,'[1]раскл1-3'!$D$191:$D$280)</f>
        <v>0</v>
      </c>
      <c r="E127" s="374">
        <f>SUMIF('[1]раскл1-3'!$A$287:$A$362,$A127,'[1]раскл1-3'!$D$287:$D$362)+SUMIF('[1]раскл1-3'!$B$287:$B$362,$A127,'[1]раскл1-3'!$D$287:$D$362)</f>
        <v>0</v>
      </c>
      <c r="F127" s="374">
        <f>SUMIF('[1]раскл1-3'!$A$368:$A$448,$A127,'[1]раскл1-3'!$D$368:$D$448)+SUMIF('[1]раскл1-3'!$B$368:$B$448,$A127,'[1]раскл1-3'!$D$368:$D$448)</f>
        <v>0</v>
      </c>
      <c r="G127" s="374">
        <f>SUMIF('[1]раскл1-3'!$A$457:$A$544,$A127,'[1]раскл1-3'!$D$457:$D$544)+SUMIF('[1]раскл1-3'!$B$457:$B$544,$A127,'[1]раскл1-3'!$D$457:$D$544)</f>
        <v>0</v>
      </c>
      <c r="H127" s="374">
        <f>SUMIF('[1]раскл1-3'!$A$550:$A$633,$A127,'[1]раскл1-3'!$D$550:$D$633)+SUMIF('[1]раскл1-3'!$B$550:$B$633,$A127,'[1]раскл1-3'!$D$550:$D$633)</f>
        <v>4.0999999999999996</v>
      </c>
      <c r="I127" s="374">
        <f>SUMIF('[1]раскл1-3'!$A$639:$A$725,$A127,'[1]раскл1-3'!$D$639:$D$725)+SUMIF('[1]раскл1-3'!$B$639:$B$725,$A127,'[1]раскл1-3'!$D$639:$D$725)</f>
        <v>0</v>
      </c>
      <c r="J127" s="374">
        <f>SUMIF('[1]раскл1-3'!$A$728:$A$816,$A127,'[1]раскл1-3'!$D$728:$D$816)+SUMIF('[1]раскл1-3'!$B$728:$B$816,$A127,'[1]раскл1-3'!$D$728:$D$816)</f>
        <v>0</v>
      </c>
      <c r="K127" s="375">
        <f>SUMIF('[1]раскл1-3'!$A$821:$A$897,$A127,'[1]раскл1-3'!$D$821:$D$897)+SUMIF('[1]раскл1-3'!$B$821:$B$897,$A127,'[1]раскл1-3'!$D$821:$D$897)</f>
        <v>0</v>
      </c>
      <c r="L127" s="376">
        <f t="shared" si="14"/>
        <v>8.1999999999999993</v>
      </c>
      <c r="M127" s="376">
        <f t="shared" si="15"/>
        <v>0.82</v>
      </c>
    </row>
    <row r="128" spans="1:57" ht="21" customHeight="1" thickBot="1" x14ac:dyDescent="0.3">
      <c r="A128" s="373" t="s">
        <v>341</v>
      </c>
      <c r="B128" s="374">
        <f>SUMIF('[1]раскл1-3'!$A$9:$A$101,$A128,'[1]раскл1-3'!$D$9:$D$101)+SUMIF('[1]раскл1-3'!$B$9:$B$101,$A128,'[1]раскл1-3'!$D$9:$D$101)</f>
        <v>0</v>
      </c>
      <c r="C128" s="374">
        <f>SUMIF('[1]раскл1-3'!$A$104:$A$185,$A128,'[1]раскл1-3'!$D$104:$D$185)+SUMIF('[1]раскл1-3'!$B$104:$B$185,$A128,'[1]раскл1-3'!$D$104:$D$185)</f>
        <v>0</v>
      </c>
      <c r="D128" s="374">
        <f>SUMIF('[1]раскл1-3'!$A$191:$A$280,$A128,'[1]раскл1-3'!$D$191:$D$280)+SUMIF('[1]раскл1-3'!$B$191:$B$280,$A128,'[1]раскл1-3'!$D$191:$D$280)</f>
        <v>0</v>
      </c>
      <c r="E128" s="374">
        <f>SUMIF('[1]раскл1-3'!$A$287:$A$362,$A128,'[1]раскл1-3'!$D$287:$D$362)+SUMIF('[1]раскл1-3'!$B$287:$B$362,$A128,'[1]раскл1-3'!$D$287:$D$362)</f>
        <v>0</v>
      </c>
      <c r="F128" s="374">
        <f>SUMIF('[1]раскл1-3'!$A$368:$A$448,$A128,'[1]раскл1-3'!$D$368:$D$448)+SUMIF('[1]раскл1-3'!$B$368:$B$448,$A128,'[1]раскл1-3'!$D$368:$D$448)</f>
        <v>0</v>
      </c>
      <c r="G128" s="374">
        <f>SUMIF('[1]раскл1-3'!$A$457:$A$544,$A128,'[1]раскл1-3'!$D$457:$D$544)+SUMIF('[1]раскл1-3'!$B$457:$B$544,$A128,'[1]раскл1-3'!$D$457:$D$544)</f>
        <v>0</v>
      </c>
      <c r="H128" s="374">
        <f>SUMIF('[1]раскл1-3'!$A$550:$A$633,$A128,'[1]раскл1-3'!$D$550:$D$633)+SUMIF('[1]раскл1-3'!$B$550:$B$633,$A128,'[1]раскл1-3'!$D$550:$D$633)</f>
        <v>0</v>
      </c>
      <c r="I128" s="374">
        <f>SUMIF('[1]раскл1-3'!$A$639:$A$725,$A128,'[1]раскл1-3'!$D$639:$D$725)+SUMIF('[1]раскл1-3'!$B$639:$B$725,$A128,'[1]раскл1-3'!$D$639:$D$725)</f>
        <v>0</v>
      </c>
      <c r="J128" s="374">
        <f>SUMIF('[1]раскл1-3'!$A$728:$A$816,$A128,'[1]раскл1-3'!$D$728:$D$816)+SUMIF('[1]раскл1-3'!$B$728:$B$816,$A128,'[1]раскл1-3'!$D$728:$D$816)</f>
        <v>0</v>
      </c>
      <c r="K128" s="375">
        <f>SUMIF('[1]раскл1-3'!$A$821:$A$897,$A128,'[1]раскл1-3'!$D$821:$D$897)+SUMIF('[1]раскл1-3'!$B$821:$B$897,$A128,'[1]раскл1-3'!$D$821:$D$897)</f>
        <v>0</v>
      </c>
      <c r="L128" s="376">
        <f t="shared" si="14"/>
        <v>0</v>
      </c>
      <c r="M128" s="376">
        <f t="shared" si="15"/>
        <v>0</v>
      </c>
    </row>
    <row r="129" spans="1:13" ht="15.75" thickBot="1" x14ac:dyDescent="0.3">
      <c r="A129" s="373" t="s">
        <v>27</v>
      </c>
      <c r="B129" s="374">
        <f>SUMIF('[1]раскл1-3'!$A$9:$A$101,$A129,'[1]раскл1-3'!$D$9:$D$101)+SUMIF('[1]раскл1-3'!$B$9:$B$101,$A129,'[1]раскл1-3'!$D$9:$D$101)</f>
        <v>125</v>
      </c>
      <c r="C129" s="374">
        <f>SUMIF('[1]раскл1-3'!$A$104:$A$185,$A129,'[1]раскл1-3'!$D$104:$D$185)+SUMIF('[1]раскл1-3'!$B$104:$B$185,$A129,'[1]раскл1-3'!$D$104:$D$185)</f>
        <v>0</v>
      </c>
      <c r="D129" s="374">
        <f>SUMIF('[1]раскл1-3'!$A$191:$A$280,$A129,'[1]раскл1-3'!$D$191:$D$280)+SUMIF('[1]раскл1-3'!$B$191:$B$280,$A129,'[1]раскл1-3'!$D$191:$D$280)</f>
        <v>125</v>
      </c>
      <c r="E129" s="374">
        <f>SUMIF('[1]раскл1-3'!$A$287:$A$362,$A129,'[1]раскл1-3'!$D$287:$D$362)+SUMIF('[1]раскл1-3'!$B$287:$B$362,$A129,'[1]раскл1-3'!$D$287:$D$362)</f>
        <v>0</v>
      </c>
      <c r="F129" s="374">
        <f>SUMIF('[1]раскл1-3'!$A$368:$A$448,$A129,'[1]раскл1-3'!$D$368:$D$448)+SUMIF('[1]раскл1-3'!$B$368:$B$448,$A129,'[1]раскл1-3'!$D$368:$D$448)</f>
        <v>125</v>
      </c>
      <c r="G129" s="374">
        <f>SUMIF('[1]раскл1-3'!$A$457:$A$544,$A129,'[1]раскл1-3'!$D$457:$D$544)+SUMIF('[1]раскл1-3'!$B$457:$B$544,$A129,'[1]раскл1-3'!$D$457:$D$544)</f>
        <v>0</v>
      </c>
      <c r="H129" s="374">
        <f>SUMIF('[1]раскл1-3'!$A$550:$A$633,$A129,'[1]раскл1-3'!$D$550:$D$633)+SUMIF('[1]раскл1-3'!$B$550:$B$633,$A129,'[1]раскл1-3'!$D$550:$D$633)</f>
        <v>125</v>
      </c>
      <c r="I129" s="374">
        <f>SUMIF('[1]раскл1-3'!$A$639:$A$725,$A129,'[1]раскл1-3'!$D$639:$D$725)+SUMIF('[1]раскл1-3'!$B$639:$B$725,$A129,'[1]раскл1-3'!$D$639:$D$725)</f>
        <v>0</v>
      </c>
      <c r="J129" s="374">
        <f>SUMIF('[1]раскл1-3'!$A$728:$A$816,$A129,'[1]раскл1-3'!$D$728:$D$816)+SUMIF('[1]раскл1-3'!$B$728:$B$816,$A129,'[1]раскл1-3'!$D$728:$D$816)</f>
        <v>125</v>
      </c>
      <c r="K129" s="375">
        <f>SUMIF('[1]раскл1-3'!$A$821:$A$897,$A129,'[1]раскл1-3'!$D$821:$D$897)+SUMIF('[1]раскл1-3'!$B$821:$B$897,$A129,'[1]раскл1-3'!$D$821:$D$897)</f>
        <v>0</v>
      </c>
      <c r="L129" s="376">
        <f t="shared" si="14"/>
        <v>625</v>
      </c>
      <c r="M129" s="376">
        <f t="shared" si="15"/>
        <v>62.5</v>
      </c>
    </row>
    <row r="130" spans="1:13" ht="15.75" thickBot="1" x14ac:dyDescent="0.3">
      <c r="A130" s="373" t="s">
        <v>412</v>
      </c>
      <c r="B130" s="374">
        <f>SUMIF('[1]раскл1-3'!$A$9:$A$101,$A130,'[1]раскл1-3'!$D$9:$D$101)+SUMIF('[1]раскл1-3'!$B$9:$B$101,$A130,'[1]раскл1-3'!$D$9:$D$101)</f>
        <v>0</v>
      </c>
      <c r="C130" s="374">
        <f>SUMIF('[1]раскл1-3'!$A$104:$A$185,$A130,'[1]раскл1-3'!$D$104:$D$185)+SUMIF('[1]раскл1-3'!$B$104:$B$185,$A130,'[1]раскл1-3'!$D$104:$D$185)</f>
        <v>0</v>
      </c>
      <c r="D130" s="374">
        <f>SUMIF('[1]раскл1-3'!$A$191:$A$280,$A130,'[1]раскл1-3'!$D$191:$D$280)+SUMIF('[1]раскл1-3'!$B$191:$B$280,$A130,'[1]раскл1-3'!$D$191:$D$280)</f>
        <v>0</v>
      </c>
      <c r="E130" s="374">
        <f>SUMIF('[1]раскл1-3'!$A$287:$A$362,$A130,'[1]раскл1-3'!$D$287:$D$362)+SUMIF('[1]раскл1-3'!$B$287:$B$362,$A130,'[1]раскл1-3'!$D$287:$D$362)</f>
        <v>0</v>
      </c>
      <c r="F130" s="374">
        <f>SUMIF('[1]раскл1-3'!$A$368:$A$448,$A130,'[1]раскл1-3'!$D$368:$D$448)+SUMIF('[1]раскл1-3'!$B$368:$B$448,$A130,'[1]раскл1-3'!$D$368:$D$448)</f>
        <v>0</v>
      </c>
      <c r="G130" s="374">
        <f>SUMIF('[1]раскл1-3'!$A$457:$A$544,$A130,'[1]раскл1-3'!$D$457:$D$544)+SUMIF('[1]раскл1-3'!$B$457:$B$544,$A130,'[1]раскл1-3'!$D$457:$D$544)</f>
        <v>0</v>
      </c>
      <c r="H130" s="374">
        <f>SUMIF('[1]раскл1-3'!$A$550:$A$633,$A130,'[1]раскл1-3'!$D$550:$D$633)+SUMIF('[1]раскл1-3'!$B$550:$B$633,$A130,'[1]раскл1-3'!$D$550:$D$633)</f>
        <v>0</v>
      </c>
      <c r="I130" s="374">
        <f>SUMIF('[1]раскл1-3'!$A$639:$A$725,$A130,'[1]раскл1-3'!$D$639:$D$725)+SUMIF('[1]раскл1-3'!$B$639:$B$725,$A130,'[1]раскл1-3'!$D$639:$D$725)</f>
        <v>0</v>
      </c>
      <c r="J130" s="374">
        <f>SUMIF('[1]раскл1-3'!$A$728:$A$816,$A130,'[1]раскл1-3'!$D$728:$D$816)+SUMIF('[1]раскл1-3'!$B$728:$B$816,$A130,'[1]раскл1-3'!$D$728:$D$816)</f>
        <v>0</v>
      </c>
      <c r="K130" s="375">
        <f>SUMIF('[1]раскл1-3'!$A$821:$A$897,$A130,'[1]раскл1-3'!$D$821:$D$897)+SUMIF('[1]раскл1-3'!$B$821:$B$897,$A130,'[1]раскл1-3'!$D$821:$D$897)</f>
        <v>0</v>
      </c>
      <c r="L130" s="376">
        <f t="shared" si="14"/>
        <v>0</v>
      </c>
      <c r="M130" s="376">
        <f t="shared" si="15"/>
        <v>0</v>
      </c>
    </row>
    <row r="131" spans="1:13" ht="15.75" thickBot="1" x14ac:dyDescent="0.3">
      <c r="A131" s="373" t="s">
        <v>145</v>
      </c>
      <c r="B131" s="374">
        <f>SUMIF('[1]раскл1-3'!$A$9:$A$101,$A131,'[1]раскл1-3'!$D$9:$D$101)+SUMIF('[1]раскл1-3'!$B$9:$B$101,$A131,'[1]раскл1-3'!$D$9:$D$101)</f>
        <v>0</v>
      </c>
      <c r="C131" s="374">
        <f>SUMIF('[1]раскл1-3'!$A$104:$A$185,$A131,'[1]раскл1-3'!$D$104:$D$185)+SUMIF('[1]раскл1-3'!$B$104:$B$185,$A131,'[1]раскл1-3'!$D$104:$D$185)</f>
        <v>0</v>
      </c>
      <c r="D131" s="374">
        <f>SUMIF('[1]раскл1-3'!$A$191:$A$280,$A131,'[1]раскл1-3'!$D$191:$D$280)+SUMIF('[1]раскл1-3'!$B$191:$B$280,$A131,'[1]раскл1-3'!$D$191:$D$280)</f>
        <v>15.3</v>
      </c>
      <c r="E131" s="374">
        <f>SUMIF('[1]раскл1-3'!$A$287:$A$362,$A131,'[1]раскл1-3'!$D$287:$D$362)+SUMIF('[1]раскл1-3'!$B$287:$B$362,$A131,'[1]раскл1-3'!$D$287:$D$362)</f>
        <v>0</v>
      </c>
      <c r="F131" s="374">
        <f>SUMIF('[1]раскл1-3'!$A$368:$A$448,$A131,'[1]раскл1-3'!$D$368:$D$448)+SUMIF('[1]раскл1-3'!$B$368:$B$448,$A131,'[1]раскл1-3'!$D$368:$D$448)</f>
        <v>0</v>
      </c>
      <c r="G131" s="374">
        <f>SUMIF('[1]раскл1-3'!$A$457:$A$544,$A131,'[1]раскл1-3'!$D$457:$D$544)+SUMIF('[1]раскл1-3'!$B$457:$B$544,$A131,'[1]раскл1-3'!$D$457:$D$544)</f>
        <v>0</v>
      </c>
      <c r="H131" s="374">
        <f>SUMIF('[1]раскл1-3'!$A$550:$A$633,$A131,'[1]раскл1-3'!$D$550:$D$633)+SUMIF('[1]раскл1-3'!$B$550:$B$633,$A131,'[1]раскл1-3'!$D$550:$D$633)</f>
        <v>0</v>
      </c>
      <c r="I131" s="374">
        <f>SUMIF('[1]раскл1-3'!$A$639:$A$725,$A131,'[1]раскл1-3'!$D$639:$D$725)+SUMIF('[1]раскл1-3'!$B$639:$B$725,$A131,'[1]раскл1-3'!$D$639:$D$725)</f>
        <v>0</v>
      </c>
      <c r="J131" s="374">
        <f>SUMIF('[1]раскл1-3'!$A$728:$A$816,$A131,'[1]раскл1-3'!$D$728:$D$816)+SUMIF('[1]раскл1-3'!$B$728:$B$816,$A131,'[1]раскл1-3'!$D$728:$D$816)</f>
        <v>0</v>
      </c>
      <c r="K131" s="375">
        <f>SUMIF('[1]раскл1-3'!$A$821:$A$897,$A131,'[1]раскл1-3'!$D$821:$D$897)+SUMIF('[1]раскл1-3'!$B$821:$B$897,$A131,'[1]раскл1-3'!$D$821:$D$897)</f>
        <v>15.3</v>
      </c>
      <c r="L131" s="376">
        <f t="shared" si="14"/>
        <v>30.6</v>
      </c>
      <c r="M131" s="376">
        <f t="shared" si="15"/>
        <v>3.06</v>
      </c>
    </row>
    <row r="132" spans="1:13" ht="15.75" thickBot="1" x14ac:dyDescent="0.3">
      <c r="A132" s="373" t="s">
        <v>146</v>
      </c>
      <c r="B132" s="374">
        <f>SUMIF('[1]раскл1-3'!$A$9:$A$101,$A132,'[1]раскл1-3'!$D$9:$D$101)+SUMIF('[1]раскл1-3'!$B$9:$B$101,$A132,'[1]раскл1-3'!$D$9:$D$101)</f>
        <v>0</v>
      </c>
      <c r="C132" s="374">
        <f>SUMIF('[1]раскл1-3'!$A$104:$A$185,$A132,'[1]раскл1-3'!$D$104:$D$185)+SUMIF('[1]раскл1-3'!$B$104:$B$185,$A132,'[1]раскл1-3'!$D$104:$D$185)</f>
        <v>0</v>
      </c>
      <c r="D132" s="374">
        <f>SUMIF('[1]раскл1-3'!$A$191:$A$280,$A132,'[1]раскл1-3'!$D$191:$D$280)+SUMIF('[1]раскл1-3'!$B$191:$B$280,$A132,'[1]раскл1-3'!$D$191:$D$280)</f>
        <v>0</v>
      </c>
      <c r="E132" s="374">
        <f>SUMIF('[1]раскл1-3'!$A$287:$A$362,$A132,'[1]раскл1-3'!$D$287:$D$362)+SUMIF('[1]раскл1-3'!$B$287:$B$362,$A132,'[1]раскл1-3'!$D$287:$D$362)</f>
        <v>0</v>
      </c>
      <c r="F132" s="374">
        <f>SUMIF('[1]раскл1-3'!$A$368:$A$448,$A132,'[1]раскл1-3'!$D$368:$D$448)+SUMIF('[1]раскл1-3'!$B$368:$B$448,$A132,'[1]раскл1-3'!$D$368:$D$448)</f>
        <v>0</v>
      </c>
      <c r="G132" s="374">
        <f>SUMIF('[1]раскл1-3'!$A$457:$A$544,$A132,'[1]раскл1-3'!$D$457:$D$544)+SUMIF('[1]раскл1-3'!$B$457:$B$544,$A132,'[1]раскл1-3'!$D$457:$D$544)</f>
        <v>0</v>
      </c>
      <c r="H132" s="374">
        <f>SUMIF('[1]раскл1-3'!$A$550:$A$633,$A132,'[1]раскл1-3'!$D$550:$D$633)+SUMIF('[1]раскл1-3'!$B$550:$B$633,$A132,'[1]раскл1-3'!$D$550:$D$633)</f>
        <v>0</v>
      </c>
      <c r="I132" s="374">
        <f>SUMIF('[1]раскл1-3'!$A$639:$A$725,$A132,'[1]раскл1-3'!$D$639:$D$725)+SUMIF('[1]раскл1-3'!$B$639:$B$725,$A132,'[1]раскл1-3'!$D$639:$D$725)</f>
        <v>12.75</v>
      </c>
      <c r="J132" s="374">
        <f>SUMIF('[1]раскл1-3'!$A$728:$A$816,$A132,'[1]раскл1-3'!$D$728:$D$816)+SUMIF('[1]раскл1-3'!$B$728:$B$816,$A132,'[1]раскл1-3'!$D$728:$D$816)</f>
        <v>0</v>
      </c>
      <c r="K132" s="375">
        <f>SUMIF('[1]раскл1-3'!$A$821:$A$897,$A132,'[1]раскл1-3'!$D$821:$D$897)+SUMIF('[1]раскл1-3'!$B$821:$B$897,$A132,'[1]раскл1-3'!$D$821:$D$897)</f>
        <v>0</v>
      </c>
      <c r="L132" s="376">
        <f t="shared" si="14"/>
        <v>12.75</v>
      </c>
      <c r="M132" s="376">
        <f t="shared" si="15"/>
        <v>1.2749999999999999</v>
      </c>
    </row>
    <row r="133" spans="1:13" ht="15.75" thickBot="1" x14ac:dyDescent="0.3">
      <c r="A133" s="373" t="s">
        <v>210</v>
      </c>
      <c r="B133" s="374">
        <f>SUMIF('[1]раскл1-3'!$A$9:$A$101,$A133,'[1]раскл1-3'!$D$9:$D$101)+SUMIF('[1]раскл1-3'!$B$9:$B$101,$A133,'[1]раскл1-3'!$D$9:$D$101)</f>
        <v>0</v>
      </c>
      <c r="C133" s="374">
        <f>SUMIF('[1]раскл1-3'!$A$104:$A$185,$A133,'[1]раскл1-3'!$D$104:$D$185)+SUMIF('[1]раскл1-3'!$B$104:$B$185,$A133,'[1]раскл1-3'!$D$104:$D$185)</f>
        <v>10</v>
      </c>
      <c r="D133" s="374">
        <f>SUMIF('[1]раскл1-3'!$A$191:$A$280,$A133,'[1]раскл1-3'!$D$191:$D$280)+SUMIF('[1]раскл1-3'!$B$191:$B$280,$A133,'[1]раскл1-3'!$D$191:$D$280)</f>
        <v>0</v>
      </c>
      <c r="E133" s="374">
        <f>SUMIF('[1]раскл1-3'!$A$287:$A$362,$A133,'[1]раскл1-3'!$D$287:$D$362)+SUMIF('[1]раскл1-3'!$B$287:$B$362,$A133,'[1]раскл1-3'!$D$287:$D$362)</f>
        <v>0</v>
      </c>
      <c r="F133" s="374">
        <f>SUMIF('[1]раскл1-3'!$A$368:$A$448,$A133,'[1]раскл1-3'!$D$368:$D$448)+SUMIF('[1]раскл1-3'!$B$368:$B$448,$A133,'[1]раскл1-3'!$D$368:$D$448)</f>
        <v>0</v>
      </c>
      <c r="G133" s="374">
        <f>SUMIF('[1]раскл1-3'!$A$457:$A$544,$A133,'[1]раскл1-3'!$D$457:$D$544)+SUMIF('[1]раскл1-3'!$B$457:$B$544,$A133,'[1]раскл1-3'!$D$457:$D$544)</f>
        <v>0</v>
      </c>
      <c r="H133" s="374">
        <f>SUMIF('[1]раскл1-3'!$A$550:$A$633,$A133,'[1]раскл1-3'!$D$550:$D$633)+SUMIF('[1]раскл1-3'!$B$550:$B$633,$A133,'[1]раскл1-3'!$D$550:$D$633)</f>
        <v>10</v>
      </c>
      <c r="I133" s="374">
        <f>SUMIF('[1]раскл1-3'!$A$639:$A$725,$A133,'[1]раскл1-3'!$D$639:$D$725)+SUMIF('[1]раскл1-3'!$B$639:$B$725,$A133,'[1]раскл1-3'!$D$639:$D$725)</f>
        <v>0</v>
      </c>
      <c r="J133" s="374">
        <f>SUMIF('[1]раскл1-3'!$A$728:$A$816,$A133,'[1]раскл1-3'!$D$728:$D$816)+SUMIF('[1]раскл1-3'!$B$728:$B$816,$A133,'[1]раскл1-3'!$D$728:$D$816)</f>
        <v>0</v>
      </c>
      <c r="K133" s="375">
        <f>SUMIF('[1]раскл1-3'!$A$821:$A$897,$A133,'[1]раскл1-3'!$D$821:$D$897)+SUMIF('[1]раскл1-3'!$B$821:$B$897,$A133,'[1]раскл1-3'!$D$821:$D$897)</f>
        <v>0</v>
      </c>
      <c r="L133" s="376">
        <f t="shared" si="14"/>
        <v>20</v>
      </c>
      <c r="M133" s="376">
        <f t="shared" si="15"/>
        <v>2</v>
      </c>
    </row>
    <row r="134" spans="1:13" ht="15.75" thickBot="1" x14ac:dyDescent="0.3">
      <c r="A134" s="373" t="s">
        <v>319</v>
      </c>
      <c r="B134" s="374">
        <f>SUMIF('[1]раскл1-3'!$A$9:$A$101,$A134,'[1]раскл1-3'!$D$9:$D$101)+SUMIF('[1]раскл1-3'!$B$9:$B$101,$A134,'[1]раскл1-3'!$D$9:$D$101)</f>
        <v>2.25</v>
      </c>
      <c r="C134" s="374">
        <f>SUMIF('[1]раскл1-3'!$A$104:$A$185,$A134,'[1]раскл1-3'!$D$104:$D$185)+SUMIF('[1]раскл1-3'!$B$104:$B$185,$A134,'[1]раскл1-3'!$D$104:$D$185)</f>
        <v>0</v>
      </c>
      <c r="D134" s="374">
        <f>SUMIF('[1]раскл1-3'!$A$191:$A$280,$A134,'[1]раскл1-3'!$D$191:$D$280)+SUMIF('[1]раскл1-3'!$B$191:$B$280,$A134,'[1]раскл1-3'!$D$191:$D$280)</f>
        <v>0</v>
      </c>
      <c r="E134" s="374">
        <f>SUMIF('[1]раскл1-3'!$A$287:$A$362,$A134,'[1]раскл1-3'!$D$287:$D$362)+SUMIF('[1]раскл1-3'!$B$287:$B$362,$A134,'[1]раскл1-3'!$D$287:$D$362)</f>
        <v>0</v>
      </c>
      <c r="F134" s="374">
        <f>SUMIF('[1]раскл1-3'!$A$368:$A$448,$A134,'[1]раскл1-3'!$D$368:$D$448)+SUMIF('[1]раскл1-3'!$B$368:$B$448,$A134,'[1]раскл1-3'!$D$368:$D$448)</f>
        <v>0</v>
      </c>
      <c r="G134" s="374">
        <f>SUMIF('[1]раскл1-3'!$A$457:$A$544,$A134,'[1]раскл1-3'!$D$457:$D$544)+SUMIF('[1]раскл1-3'!$B$457:$B$544,$A134,'[1]раскл1-3'!$D$457:$D$544)</f>
        <v>0</v>
      </c>
      <c r="H134" s="374">
        <f>SUMIF('[1]раскл1-3'!$A$550:$A$633,$A134,'[1]раскл1-3'!$D$550:$D$633)+SUMIF('[1]раскл1-3'!$B$550:$B$633,$A134,'[1]раскл1-3'!$D$550:$D$633)</f>
        <v>0</v>
      </c>
      <c r="I134" s="374">
        <f>SUMIF('[1]раскл1-3'!$A$639:$A$725,$A134,'[1]раскл1-3'!$D$639:$D$725)+SUMIF('[1]раскл1-3'!$B$639:$B$725,$A134,'[1]раскл1-3'!$D$639:$D$725)</f>
        <v>2.25</v>
      </c>
      <c r="J134" s="374">
        <f>SUMIF('[1]раскл1-3'!$A$728:$A$816,$A134,'[1]раскл1-3'!$D$728:$D$816)+SUMIF('[1]раскл1-3'!$B$728:$B$816,$A134,'[1]раскл1-3'!$D$728:$D$816)</f>
        <v>0</v>
      </c>
      <c r="K134" s="375">
        <f>SUMIF('[1]раскл1-3'!$A$821:$A$897,$A134,'[1]раскл1-3'!$D$821:$D$897)+SUMIF('[1]раскл1-3'!$B$821:$B$897,$A134,'[1]раскл1-3'!$D$821:$D$897)</f>
        <v>0</v>
      </c>
      <c r="L134" s="376">
        <f t="shared" si="14"/>
        <v>4.5</v>
      </c>
      <c r="M134" s="376">
        <f t="shared" si="15"/>
        <v>0.45</v>
      </c>
    </row>
    <row r="135" spans="1:13" ht="15.75" thickBot="1" x14ac:dyDescent="0.3">
      <c r="A135" s="373" t="s">
        <v>16</v>
      </c>
      <c r="B135" s="374">
        <f>SUMIF('[1]раскл1-3'!$A$9:$A$101,$A135,'[1]раскл1-3'!$D$9:$D$101)+SUMIF('[1]раскл1-3'!$B$9:$B$101,$A135,'[1]раскл1-3'!$D$9:$D$101)</f>
        <v>75</v>
      </c>
      <c r="C135" s="374">
        <f>SUMIF('[1]раскл1-3'!$A$104:$A$185,$A135,'[1]раскл1-3'!$D$104:$D$185)+SUMIF('[1]раскл1-3'!$B$104:$B$185,$A135,'[1]раскл1-3'!$D$104:$D$185)</f>
        <v>282.04000000000002</v>
      </c>
      <c r="D135" s="374">
        <f>SUMIF('[1]раскл1-3'!$A$191:$A$280,$A135,'[1]раскл1-3'!$D$191:$D$280)+SUMIF('[1]раскл1-3'!$B$191:$B$280,$A135,'[1]раскл1-3'!$D$191:$D$280)</f>
        <v>117</v>
      </c>
      <c r="E135" s="374">
        <f>SUMIF('[1]раскл1-3'!$A$287:$A$362,$A135,'[1]раскл1-3'!$D$287:$D$362)+SUMIF('[1]раскл1-3'!$B$287:$B$362,$A135,'[1]раскл1-3'!$D$287:$D$362)</f>
        <v>160.6</v>
      </c>
      <c r="F135" s="374">
        <f>SUMIF('[1]раскл1-3'!$A$368:$A$448,$A135,'[1]раскл1-3'!$D$368:$D$448)+SUMIF('[1]раскл1-3'!$B$368:$B$448,$A135,'[1]раскл1-3'!$D$368:$D$448)</f>
        <v>240.36</v>
      </c>
      <c r="G135" s="374">
        <f>SUMIF('[1]раскл1-3'!$A$457:$A$544,$A135,'[1]раскл1-3'!$D$457:$D$544)+SUMIF('[1]раскл1-3'!$B$457:$B$544,$A135,'[1]раскл1-3'!$D$457:$D$544)</f>
        <v>120.6</v>
      </c>
      <c r="H135" s="374">
        <f>SUMIF('[1]раскл1-3'!$A$550:$A$633,$A135,'[1]раскл1-3'!$D$550:$D$633)+SUMIF('[1]раскл1-3'!$B$550:$B$633,$A135,'[1]раскл1-3'!$D$550:$D$633)</f>
        <v>262.74</v>
      </c>
      <c r="I135" s="374">
        <f>SUMIF('[1]раскл1-3'!$A$639:$A$725,$A135,'[1]раскл1-3'!$D$639:$D$725)+SUMIF('[1]раскл1-3'!$B$639:$B$725,$A135,'[1]раскл1-3'!$D$639:$D$725)</f>
        <v>91</v>
      </c>
      <c r="J135" s="374">
        <f>SUMIF('[1]раскл1-3'!$A$728:$A$816,$A135,'[1]раскл1-3'!$D$728:$D$816)+SUMIF('[1]раскл1-3'!$B$728:$B$816,$A135,'[1]раскл1-3'!$D$728:$D$816)</f>
        <v>152.38</v>
      </c>
      <c r="K135" s="375">
        <f>SUMIF('[1]раскл1-3'!$A$821:$A$897,$A135,'[1]раскл1-3'!$D$821:$D$897)+SUMIF('[1]раскл1-3'!$B$821:$B$897,$A135,'[1]раскл1-3'!$D$821:$D$897)</f>
        <v>249.56</v>
      </c>
      <c r="L135" s="376">
        <f t="shared" si="14"/>
        <v>1751.2800000000002</v>
      </c>
      <c r="M135" s="376">
        <f t="shared" si="15"/>
        <v>175.12800000000001</v>
      </c>
    </row>
    <row r="136" spans="1:13" ht="15.75" thickBot="1" x14ac:dyDescent="0.3">
      <c r="A136" s="373" t="s">
        <v>55</v>
      </c>
      <c r="B136" s="374">
        <f>SUMIF('[1]раскл1-3'!$A$9:$A$101,$A136,'[1]раскл1-3'!$D$9:$D$101)+SUMIF('[1]раскл1-3'!$B$9:$B$101,$A136,'[1]раскл1-3'!$D$9:$D$101)</f>
        <v>0</v>
      </c>
      <c r="C136" s="374">
        <f>SUMIF('[1]раскл1-3'!$A$104:$A$185,$A136,'[1]раскл1-3'!$D$104:$D$185)+SUMIF('[1]раскл1-3'!$B$104:$B$185,$A136,'[1]раскл1-3'!$D$104:$D$185)</f>
        <v>0</v>
      </c>
      <c r="D136" s="374">
        <f>SUMIF('[1]раскл1-3'!$A$191:$A$280,$A136,'[1]раскл1-3'!$D$191:$D$280)+SUMIF('[1]раскл1-3'!$B$191:$B$280,$A136,'[1]раскл1-3'!$D$191:$D$280)</f>
        <v>0</v>
      </c>
      <c r="E136" s="374">
        <f>SUMIF('[1]раскл1-3'!$A$287:$A$362,$A136,'[1]раскл1-3'!$D$287:$D$362)+SUMIF('[1]раскл1-3'!$B$287:$B$362,$A136,'[1]раскл1-3'!$D$287:$D$362)</f>
        <v>103.63</v>
      </c>
      <c r="F136" s="374">
        <f>SUMIF('[1]раскл1-3'!$A$368:$A$448,$A136,'[1]раскл1-3'!$D$368:$D$448)+SUMIF('[1]раскл1-3'!$B$368:$B$448,$A136,'[1]раскл1-3'!$D$368:$D$448)</f>
        <v>0</v>
      </c>
      <c r="G136" s="374">
        <f>SUMIF('[1]раскл1-3'!$A$457:$A$544,$A136,'[1]раскл1-3'!$D$457:$D$544)+SUMIF('[1]раскл1-3'!$B$457:$B$544,$A136,'[1]раскл1-3'!$D$457:$D$544)</f>
        <v>0</v>
      </c>
      <c r="H136" s="374">
        <f>SUMIF('[1]раскл1-3'!$A$550:$A$633,$A136,'[1]раскл1-3'!$D$550:$D$633)+SUMIF('[1]раскл1-3'!$B$550:$B$633,$A136,'[1]раскл1-3'!$D$550:$D$633)</f>
        <v>0</v>
      </c>
      <c r="I136" s="374">
        <f>SUMIF('[1]раскл1-3'!$A$639:$A$725,$A136,'[1]раскл1-3'!$D$639:$D$725)+SUMIF('[1]раскл1-3'!$B$639:$B$725,$A136,'[1]раскл1-3'!$D$639:$D$725)</f>
        <v>0</v>
      </c>
      <c r="J136" s="374">
        <f>SUMIF('[1]раскл1-3'!$A$728:$A$816,$A136,'[1]раскл1-3'!$D$728:$D$816)+SUMIF('[1]раскл1-3'!$B$728:$B$816,$A136,'[1]раскл1-3'!$D$728:$D$816)</f>
        <v>103.63</v>
      </c>
      <c r="K136" s="375">
        <f>SUMIF('[1]раскл1-3'!$A$821:$A$897,$A136,'[1]раскл1-3'!$D$821:$D$897)+SUMIF('[1]раскл1-3'!$B$821:$B$897,$A136,'[1]раскл1-3'!$D$821:$D$897)</f>
        <v>0</v>
      </c>
      <c r="L136" s="376">
        <f t="shared" si="14"/>
        <v>207.26</v>
      </c>
      <c r="M136" s="376">
        <f t="shared" si="15"/>
        <v>20.725999999999999</v>
      </c>
    </row>
    <row r="137" spans="1:13" ht="15.75" thickBot="1" x14ac:dyDescent="0.3">
      <c r="A137" s="373" t="s">
        <v>74</v>
      </c>
      <c r="B137" s="374">
        <f>SUMIF('[1]раскл1-3'!$A$9:$A$101,$A137,'[1]раскл1-3'!$D$9:$D$101)+SUMIF('[1]раскл1-3'!$B$9:$B$101,$A137,'[1]раскл1-3'!$D$9:$D$101)</f>
        <v>0</v>
      </c>
      <c r="C137" s="374">
        <f>SUMIF('[1]раскл1-3'!$A$104:$A$185,$A137,'[1]раскл1-3'!$D$104:$D$185)+SUMIF('[1]раскл1-3'!$B$104:$B$185,$A137,'[1]раскл1-3'!$D$104:$D$185)</f>
        <v>0</v>
      </c>
      <c r="D137" s="374">
        <f>SUMIF('[1]раскл1-3'!$A$191:$A$280,$A137,'[1]раскл1-3'!$D$191:$D$280)+SUMIF('[1]раскл1-3'!$B$191:$B$280,$A137,'[1]раскл1-3'!$D$191:$D$280)</f>
        <v>103.63</v>
      </c>
      <c r="E137" s="374">
        <f>SUMIF('[1]раскл1-3'!$A$287:$A$362,$A137,'[1]раскл1-3'!$D$287:$D$362)+SUMIF('[1]раскл1-3'!$B$287:$B$362,$A137,'[1]раскл1-3'!$D$287:$D$362)</f>
        <v>0</v>
      </c>
      <c r="F137" s="374">
        <f>SUMIF('[1]раскл1-3'!$A$368:$A$448,$A137,'[1]раскл1-3'!$D$368:$D$448)+SUMIF('[1]раскл1-3'!$B$368:$B$448,$A137,'[1]раскл1-3'!$D$368:$D$448)</f>
        <v>0</v>
      </c>
      <c r="G137" s="374">
        <f>SUMIF('[1]раскл1-3'!$A$457:$A$544,$A137,'[1]раскл1-3'!$D$457:$D$544)+SUMIF('[1]раскл1-3'!$B$457:$B$544,$A137,'[1]раскл1-3'!$D$457:$D$544)</f>
        <v>103.63</v>
      </c>
      <c r="H137" s="374">
        <f>SUMIF('[1]раскл1-3'!$A$550:$A$633,$A137,'[1]раскл1-3'!$D$550:$D$633)+SUMIF('[1]раскл1-3'!$B$550:$B$633,$A137,'[1]раскл1-3'!$D$550:$D$633)</f>
        <v>0</v>
      </c>
      <c r="I137" s="374">
        <f>SUMIF('[1]раскл1-3'!$A$639:$A$725,$A137,'[1]раскл1-3'!$D$639:$D$725)+SUMIF('[1]раскл1-3'!$B$639:$B$725,$A137,'[1]раскл1-3'!$D$639:$D$725)</f>
        <v>0</v>
      </c>
      <c r="J137" s="374">
        <f>SUMIF('[1]раскл1-3'!$A$728:$A$816,$A137,'[1]раскл1-3'!$D$728:$D$816)+SUMIF('[1]раскл1-3'!$B$728:$B$816,$A137,'[1]раскл1-3'!$D$728:$D$816)</f>
        <v>0</v>
      </c>
      <c r="K137" s="375">
        <f>SUMIF('[1]раскл1-3'!$A$821:$A$897,$A137,'[1]раскл1-3'!$D$821:$D$897)+SUMIF('[1]раскл1-3'!$B$821:$B$897,$A137,'[1]раскл1-3'!$D$821:$D$897)</f>
        <v>0</v>
      </c>
      <c r="L137" s="376">
        <f t="shared" si="14"/>
        <v>207.26</v>
      </c>
      <c r="M137" s="376">
        <f t="shared" si="15"/>
        <v>20.725999999999999</v>
      </c>
    </row>
    <row r="138" spans="1:13" ht="15.75" thickBot="1" x14ac:dyDescent="0.3">
      <c r="A138" s="373" t="s">
        <v>86</v>
      </c>
      <c r="B138" s="374">
        <f>SUMIF('[1]раскл1-3'!$A$9:$A$101,$A138,'[1]раскл1-3'!$D$9:$D$101)+SUMIF('[1]раскл1-3'!$B$9:$B$101,$A138,'[1]раскл1-3'!$D$9:$D$101)</f>
        <v>103.63</v>
      </c>
      <c r="C138" s="374">
        <f>SUMIF('[1]раскл1-3'!$A$104:$A$185,$A138,'[1]раскл1-3'!$D$104:$D$185)+SUMIF('[1]раскл1-3'!$B$104:$B$185,$A138,'[1]раскл1-3'!$D$104:$D$185)</f>
        <v>0</v>
      </c>
      <c r="D138" s="374">
        <f>SUMIF('[1]раскл1-3'!$A$191:$A$280,$A138,'[1]раскл1-3'!$D$191:$D$280)+SUMIF('[1]раскл1-3'!$B$191:$B$280,$A138,'[1]раскл1-3'!$D$191:$D$280)</f>
        <v>0</v>
      </c>
      <c r="E138" s="374">
        <f>SUMIF('[1]раскл1-3'!$A$287:$A$362,$A138,'[1]раскл1-3'!$D$287:$D$362)+SUMIF('[1]раскл1-3'!$B$287:$B$362,$A138,'[1]раскл1-3'!$D$287:$D$362)</f>
        <v>0</v>
      </c>
      <c r="F138" s="374">
        <f>SUMIF('[1]раскл1-3'!$A$368:$A$448,$A138,'[1]раскл1-3'!$D$368:$D$448)+SUMIF('[1]раскл1-3'!$B$368:$B$448,$A138,'[1]раскл1-3'!$D$368:$D$448)</f>
        <v>0</v>
      </c>
      <c r="G138" s="374">
        <f>SUMIF('[1]раскл1-3'!$A$457:$A$544,$A138,'[1]раскл1-3'!$D$457:$D$544)+SUMIF('[1]раскл1-3'!$B$457:$B$544,$A138,'[1]раскл1-3'!$D$457:$D$544)</f>
        <v>0</v>
      </c>
      <c r="H138" s="374">
        <f>SUMIF('[1]раскл1-3'!$A$550:$A$633,$A138,'[1]раскл1-3'!$D$550:$D$633)+SUMIF('[1]раскл1-3'!$B$550:$B$633,$A138,'[1]раскл1-3'!$D$550:$D$633)</f>
        <v>0</v>
      </c>
      <c r="I138" s="374">
        <f>SUMIF('[1]раскл1-3'!$A$639:$A$725,$A138,'[1]раскл1-3'!$D$639:$D$725)+SUMIF('[1]раскл1-3'!$B$639:$B$725,$A138,'[1]раскл1-3'!$D$639:$D$725)</f>
        <v>103.63</v>
      </c>
      <c r="J138" s="374">
        <f>SUMIF('[1]раскл1-3'!$A$728:$A$816,$A138,'[1]раскл1-3'!$D$728:$D$816)+SUMIF('[1]раскл1-3'!$B$728:$B$816,$A138,'[1]раскл1-3'!$D$728:$D$816)</f>
        <v>0</v>
      </c>
      <c r="K138" s="375">
        <f>SUMIF('[1]раскл1-3'!$A$821:$A$897,$A138,'[1]раскл1-3'!$D$821:$D$897)+SUMIF('[1]раскл1-3'!$B$821:$B$897,$A138,'[1]раскл1-3'!$D$821:$D$897)</f>
        <v>0</v>
      </c>
      <c r="L138" s="376">
        <f t="shared" si="14"/>
        <v>207.26</v>
      </c>
      <c r="M138" s="376">
        <f t="shared" si="15"/>
        <v>20.725999999999999</v>
      </c>
    </row>
    <row r="139" spans="1:13" ht="15.75" thickBot="1" x14ac:dyDescent="0.3">
      <c r="A139" s="373" t="s">
        <v>99</v>
      </c>
      <c r="B139" s="374">
        <f>SUMIF('[1]раскл1-3'!$A$9:$A$101,$A139,'[1]раскл1-3'!$D$9:$D$101)+SUMIF('[1]раскл1-3'!$B$9:$B$101,$A139,'[1]раскл1-3'!$D$9:$D$101)</f>
        <v>0</v>
      </c>
      <c r="C139" s="374">
        <f>SUMIF('[1]раскл1-3'!$A$104:$A$185,$A139,'[1]раскл1-3'!$D$104:$D$185)+SUMIF('[1]раскл1-3'!$B$104:$B$185,$A139,'[1]раскл1-3'!$D$104:$D$185)</f>
        <v>0</v>
      </c>
      <c r="D139" s="374">
        <f>SUMIF('[1]раскл1-3'!$A$191:$A$280,$A139,'[1]раскл1-3'!$D$191:$D$280)+SUMIF('[1]раскл1-3'!$B$191:$B$280,$A139,'[1]раскл1-3'!$D$191:$D$280)</f>
        <v>0</v>
      </c>
      <c r="E139" s="374">
        <f>SUMIF('[1]раскл1-3'!$A$287:$A$362,$A139,'[1]раскл1-3'!$D$287:$D$362)+SUMIF('[1]раскл1-3'!$B$287:$B$362,$A139,'[1]раскл1-3'!$D$287:$D$362)</f>
        <v>0</v>
      </c>
      <c r="F139" s="374">
        <f>SUMIF('[1]раскл1-3'!$A$368:$A$448,$A139,'[1]раскл1-3'!$D$368:$D$448)+SUMIF('[1]раскл1-3'!$B$368:$B$448,$A139,'[1]раскл1-3'!$D$368:$D$448)</f>
        <v>0</v>
      </c>
      <c r="G139" s="374">
        <f>SUMIF('[1]раскл1-3'!$A$457:$A$544,$A139,'[1]раскл1-3'!$D$457:$D$544)+SUMIF('[1]раскл1-3'!$B$457:$B$544,$A139,'[1]раскл1-3'!$D$457:$D$544)</f>
        <v>0</v>
      </c>
      <c r="H139" s="374">
        <f>SUMIF('[1]раскл1-3'!$A$550:$A$633,$A139,'[1]раскл1-3'!$D$550:$D$633)+SUMIF('[1]раскл1-3'!$B$550:$B$633,$A139,'[1]раскл1-3'!$D$550:$D$633)</f>
        <v>0</v>
      </c>
      <c r="I139" s="374">
        <f>SUMIF('[1]раскл1-3'!$A$639:$A$725,$A139,'[1]раскл1-3'!$D$639:$D$725)+SUMIF('[1]раскл1-3'!$B$639:$B$725,$A139,'[1]раскл1-3'!$D$639:$D$725)</f>
        <v>0</v>
      </c>
      <c r="J139" s="374">
        <f>SUMIF('[1]раскл1-3'!$A$728:$A$816,$A139,'[1]раскл1-3'!$D$728:$D$816)+SUMIF('[1]раскл1-3'!$B$728:$B$816,$A139,'[1]раскл1-3'!$D$728:$D$816)</f>
        <v>0</v>
      </c>
      <c r="K139" s="375">
        <f>SUMIF('[1]раскл1-3'!$A$821:$A$897,$A139,'[1]раскл1-3'!$D$821:$D$897)+SUMIF('[1]раскл1-3'!$B$821:$B$897,$A139,'[1]раскл1-3'!$D$821:$D$897)</f>
        <v>0</v>
      </c>
      <c r="L139" s="376">
        <f t="shared" si="14"/>
        <v>0</v>
      </c>
      <c r="M139" s="376">
        <f t="shared" si="15"/>
        <v>0</v>
      </c>
    </row>
    <row r="140" spans="1:13" ht="15.75" thickBot="1" x14ac:dyDescent="0.3">
      <c r="A140" s="373" t="s">
        <v>37</v>
      </c>
      <c r="B140" s="374">
        <f>SUMIF('[1]раскл1-3'!$A$9:$A$101,$A140,'[1]раскл1-3'!$D$9:$D$101)+SUMIF('[1]раскл1-3'!$B$9:$B$101,$A140,'[1]раскл1-3'!$D$9:$D$101)</f>
        <v>0</v>
      </c>
      <c r="C140" s="374">
        <f>SUMIF('[1]раскл1-3'!$A$104:$A$185,$A140,'[1]раскл1-3'!$D$104:$D$185)+SUMIF('[1]раскл1-3'!$B$104:$B$185,$A140,'[1]раскл1-3'!$D$104:$D$185)</f>
        <v>14.5</v>
      </c>
      <c r="D140" s="374">
        <f>SUMIF('[1]раскл1-3'!$A$191:$A$280,$A140,'[1]раскл1-3'!$D$191:$D$280)+SUMIF('[1]раскл1-3'!$B$191:$B$280,$A140,'[1]раскл1-3'!$D$191:$D$280)</f>
        <v>5.13</v>
      </c>
      <c r="E140" s="374">
        <f>SUMIF('[1]раскл1-3'!$A$287:$A$362,$A140,'[1]раскл1-3'!$D$287:$D$362)+SUMIF('[1]раскл1-3'!$B$287:$B$362,$A140,'[1]раскл1-3'!$D$287:$D$362)</f>
        <v>5</v>
      </c>
      <c r="F140" s="374">
        <f>SUMIF('[1]раскл1-3'!$A$368:$A$448,$A140,'[1]раскл1-3'!$D$368:$D$448)+SUMIF('[1]раскл1-3'!$B$368:$B$448,$A140,'[1]раскл1-3'!$D$368:$D$448)</f>
        <v>10.199999999999999</v>
      </c>
      <c r="G140" s="374">
        <f>SUMIF('[1]раскл1-3'!$A$457:$A$544,$A140,'[1]раскл1-3'!$D$457:$D$544)+SUMIF('[1]раскл1-3'!$B$457:$B$544,$A140,'[1]раскл1-3'!$D$457:$D$544)</f>
        <v>5</v>
      </c>
      <c r="H140" s="374">
        <f>SUMIF('[1]раскл1-3'!$A$550:$A$633,$A140,'[1]раскл1-3'!$D$550:$D$633)+SUMIF('[1]раскл1-3'!$B$550:$B$633,$A140,'[1]раскл1-3'!$D$550:$D$633)</f>
        <v>2.88</v>
      </c>
      <c r="I140" s="374">
        <f>SUMIF('[1]раскл1-3'!$A$639:$A$725,$A140,'[1]раскл1-3'!$D$639:$D$725)+SUMIF('[1]раскл1-3'!$B$639:$B$725,$A140,'[1]раскл1-3'!$D$639:$D$725)</f>
        <v>5</v>
      </c>
      <c r="J140" s="374">
        <f>SUMIF('[1]раскл1-3'!$A$728:$A$816,$A140,'[1]раскл1-3'!$D$728:$D$816)+SUMIF('[1]раскл1-3'!$B$728:$B$816,$A140,'[1]раскл1-3'!$D$728:$D$816)</f>
        <v>1.73</v>
      </c>
      <c r="K140" s="375">
        <f>SUMIF('[1]раскл1-3'!$A$821:$A$897,$A140,'[1]раскл1-3'!$D$821:$D$897)+SUMIF('[1]раскл1-3'!$B$821:$B$897,$A140,'[1]раскл1-3'!$D$821:$D$897)</f>
        <v>5</v>
      </c>
      <c r="L140" s="376">
        <f t="shared" si="14"/>
        <v>54.44</v>
      </c>
      <c r="M140" s="376">
        <f t="shared" si="15"/>
        <v>5.444</v>
      </c>
    </row>
    <row r="141" spans="1:13" ht="15.75" thickBot="1" x14ac:dyDescent="0.3">
      <c r="A141" s="373" t="s">
        <v>75</v>
      </c>
      <c r="B141" s="374">
        <f>SUMIF('[1]раскл1-3'!$A$9:$A$101,$A141,'[1]раскл1-3'!$D$9:$D$101)+SUMIF('[1]раскл1-3'!$B$9:$B$101,$A141,'[1]раскл1-3'!$D$9:$D$101)</f>
        <v>0</v>
      </c>
      <c r="C141" s="374">
        <f>SUMIF('[1]раскл1-3'!$A$104:$A$185,$A141,'[1]раскл1-3'!$D$104:$D$185)+SUMIF('[1]раскл1-3'!$B$104:$B$185,$A141,'[1]раскл1-3'!$D$104:$D$185)</f>
        <v>72.28</v>
      </c>
      <c r="D141" s="374">
        <f>SUMIF('[1]раскл1-3'!$A$191:$A$280,$A141,'[1]раскл1-3'!$D$191:$D$280)+SUMIF('[1]раскл1-3'!$B$191:$B$280,$A141,'[1]раскл1-3'!$D$191:$D$280)</f>
        <v>0</v>
      </c>
      <c r="E141" s="374">
        <f>SUMIF('[1]раскл1-3'!$A$287:$A$362,$A141,'[1]раскл1-3'!$D$287:$D$362)+SUMIF('[1]раскл1-3'!$B$287:$B$362,$A141,'[1]раскл1-3'!$D$287:$D$362)</f>
        <v>0</v>
      </c>
      <c r="F141" s="374">
        <f>SUMIF('[1]раскл1-3'!$A$368:$A$448,$A141,'[1]раскл1-3'!$D$368:$D$448)+SUMIF('[1]раскл1-3'!$B$368:$B$448,$A141,'[1]раскл1-3'!$D$368:$D$448)</f>
        <v>0</v>
      </c>
      <c r="G141" s="374">
        <f>SUMIF('[1]раскл1-3'!$A$457:$A$544,$A141,'[1]раскл1-3'!$D$457:$D$544)+SUMIF('[1]раскл1-3'!$B$457:$B$544,$A141,'[1]раскл1-3'!$D$457:$D$544)</f>
        <v>0</v>
      </c>
      <c r="H141" s="374">
        <f>SUMIF('[1]раскл1-3'!$A$550:$A$633,$A141,'[1]раскл1-3'!$D$550:$D$633)+SUMIF('[1]раскл1-3'!$B$550:$B$633,$A141,'[1]раскл1-3'!$D$550:$D$633)</f>
        <v>72.52</v>
      </c>
      <c r="I141" s="374">
        <f>SUMIF('[1]раскл1-3'!$A$639:$A$725,$A141,'[1]раскл1-3'!$D$639:$D$725)+SUMIF('[1]раскл1-3'!$B$639:$B$725,$A141,'[1]раскл1-3'!$D$639:$D$725)</f>
        <v>0</v>
      </c>
      <c r="J141" s="374">
        <f>SUMIF('[1]раскл1-3'!$A$728:$A$816,$A141,'[1]раскл1-3'!$D$728:$D$816)+SUMIF('[1]раскл1-3'!$B$728:$B$816,$A141,'[1]раскл1-3'!$D$728:$D$816)</f>
        <v>0</v>
      </c>
      <c r="K141" s="375">
        <f>SUMIF('[1]раскл1-3'!$A$821:$A$897,$A141,'[1]раскл1-3'!$D$821:$D$897)+SUMIF('[1]раскл1-3'!$B$821:$B$897,$A141,'[1]раскл1-3'!$D$821:$D$897)</f>
        <v>0</v>
      </c>
      <c r="L141" s="376">
        <f t="shared" si="14"/>
        <v>144.80000000000001</v>
      </c>
      <c r="M141" s="376">
        <f t="shared" si="15"/>
        <v>14.48</v>
      </c>
    </row>
    <row r="142" spans="1:13" ht="15.75" thickBot="1" x14ac:dyDescent="0.3">
      <c r="A142" s="373" t="s">
        <v>38</v>
      </c>
      <c r="B142" s="374">
        <f>SUMIF('[1]раскл1-3'!$A$9:$A$101,$A142,'[1]раскл1-3'!$D$9:$D$101)+SUMIF('[1]раскл1-3'!$B$9:$B$101,$A142,'[1]раскл1-3'!$D$9:$D$101)</f>
        <v>0</v>
      </c>
      <c r="C142" s="374">
        <f>SUMIF('[1]раскл1-3'!$A$104:$A$185,$A142,'[1]раскл1-3'!$D$104:$D$185)+SUMIF('[1]раскл1-3'!$B$104:$B$185,$A142,'[1]раскл1-3'!$D$104:$D$185)</f>
        <v>0</v>
      </c>
      <c r="D142" s="374">
        <f>SUMIF('[1]раскл1-3'!$A$191:$A$280,$A142,'[1]раскл1-3'!$D$191:$D$280)+SUMIF('[1]раскл1-3'!$B$191:$B$280,$A142,'[1]раскл1-3'!$D$191:$D$280)</f>
        <v>0</v>
      </c>
      <c r="E142" s="374">
        <f>SUMIF('[1]раскл1-3'!$A$287:$A$362,$A142,'[1]раскл1-3'!$D$287:$D$362)+SUMIF('[1]раскл1-3'!$B$287:$B$362,$A142,'[1]раскл1-3'!$D$287:$D$362)</f>
        <v>34</v>
      </c>
      <c r="F142" s="374">
        <f>SUMIF('[1]раскл1-3'!$A$368:$A$448,$A142,'[1]раскл1-3'!$D$368:$D$448)+SUMIF('[1]раскл1-3'!$B$368:$B$448,$A142,'[1]раскл1-3'!$D$368:$D$448)</f>
        <v>0</v>
      </c>
      <c r="G142" s="374">
        <f>SUMIF('[1]раскл1-3'!$A$457:$A$544,$A142,'[1]раскл1-3'!$D$457:$D$544)+SUMIF('[1]раскл1-3'!$B$457:$B$544,$A142,'[1]раскл1-3'!$D$457:$D$544)</f>
        <v>0</v>
      </c>
      <c r="H142" s="374">
        <f>SUMIF('[1]раскл1-3'!$A$550:$A$633,$A142,'[1]раскл1-3'!$D$550:$D$633)+SUMIF('[1]раскл1-3'!$B$550:$B$633,$A142,'[1]раскл1-3'!$D$550:$D$633)</f>
        <v>0</v>
      </c>
      <c r="I142" s="374">
        <f>SUMIF('[1]раскл1-3'!$A$639:$A$725,$A142,'[1]раскл1-3'!$D$639:$D$725)+SUMIF('[1]раскл1-3'!$B$639:$B$725,$A142,'[1]раскл1-3'!$D$639:$D$725)</f>
        <v>33.799999999999997</v>
      </c>
      <c r="J142" s="374">
        <f>SUMIF('[1]раскл1-3'!$A$728:$A$816,$A142,'[1]раскл1-3'!$D$728:$D$816)+SUMIF('[1]раскл1-3'!$B$728:$B$816,$A142,'[1]раскл1-3'!$D$728:$D$816)</f>
        <v>0</v>
      </c>
      <c r="K142" s="375">
        <f>SUMIF('[1]раскл1-3'!$A$821:$A$897,$A142,'[1]раскл1-3'!$D$821:$D$897)+SUMIF('[1]раскл1-3'!$B$821:$B$897,$A142,'[1]раскл1-3'!$D$821:$D$897)</f>
        <v>0</v>
      </c>
      <c r="L142" s="376">
        <f t="shared" si="14"/>
        <v>67.8</v>
      </c>
      <c r="M142" s="376">
        <f t="shared" si="15"/>
        <v>6.7799999999999994</v>
      </c>
    </row>
    <row r="143" spans="1:13" ht="15.75" thickBot="1" x14ac:dyDescent="0.3">
      <c r="A143" s="373" t="s">
        <v>147</v>
      </c>
      <c r="B143" s="374">
        <f>SUMIF('[1]раскл1-3'!$A$9:$A$101,$A143,'[1]раскл1-3'!$D$9:$D$101)+SUMIF('[1]раскл1-3'!$B$9:$B$101,$A143,'[1]раскл1-3'!$D$9:$D$101)</f>
        <v>34.299999999999997</v>
      </c>
      <c r="C143" s="374">
        <f>SUMIF('[1]раскл1-3'!$A$104:$A$185,$A143,'[1]раскл1-3'!$D$104:$D$185)+SUMIF('[1]раскл1-3'!$B$104:$B$185,$A143,'[1]раскл1-3'!$D$104:$D$185)</f>
        <v>0</v>
      </c>
      <c r="D143" s="374">
        <f>SUMIF('[1]раскл1-3'!$A$191:$A$280,$A143,'[1]раскл1-3'!$D$191:$D$280)+SUMIF('[1]раскл1-3'!$B$191:$B$280,$A143,'[1]раскл1-3'!$D$191:$D$280)</f>
        <v>11.4</v>
      </c>
      <c r="E143" s="374">
        <f>SUMIF('[1]раскл1-3'!$A$287:$A$362,$A143,'[1]раскл1-3'!$D$287:$D$362)+SUMIF('[1]раскл1-3'!$B$287:$B$362,$A143,'[1]раскл1-3'!$D$287:$D$362)</f>
        <v>0</v>
      </c>
      <c r="F143" s="374">
        <f>SUMIF('[1]раскл1-3'!$A$368:$A$448,$A143,'[1]раскл1-3'!$D$368:$D$448)+SUMIF('[1]раскл1-3'!$B$368:$B$448,$A143,'[1]раскл1-3'!$D$368:$D$448)</f>
        <v>0</v>
      </c>
      <c r="G143" s="374">
        <f>SUMIF('[1]раскл1-3'!$A$457:$A$544,$A143,'[1]раскл1-3'!$D$457:$D$544)+SUMIF('[1]раскл1-3'!$B$457:$B$544,$A143,'[1]раскл1-3'!$D$457:$D$544)</f>
        <v>36.4</v>
      </c>
      <c r="H143" s="374">
        <f>SUMIF('[1]раскл1-3'!$A$550:$A$633,$A143,'[1]раскл1-3'!$D$550:$D$633)+SUMIF('[1]раскл1-3'!$B$550:$B$633,$A143,'[1]раскл1-3'!$D$550:$D$633)</f>
        <v>11.4</v>
      </c>
      <c r="I143" s="374">
        <f>SUMIF('[1]раскл1-3'!$A$639:$A$725,$A143,'[1]раскл1-3'!$D$639:$D$725)+SUMIF('[1]раскл1-3'!$B$639:$B$725,$A143,'[1]раскл1-3'!$D$639:$D$725)</f>
        <v>0</v>
      </c>
      <c r="J143" s="374">
        <f>SUMIF('[1]раскл1-3'!$A$728:$A$816,$A143,'[1]раскл1-3'!$D$728:$D$816)+SUMIF('[1]раскл1-3'!$B$728:$B$816,$A143,'[1]раскл1-3'!$D$728:$D$816)</f>
        <v>48.4</v>
      </c>
      <c r="K143" s="375">
        <f>SUMIF('[1]раскл1-3'!$A$821:$A$897,$A143,'[1]раскл1-3'!$D$821:$D$897)+SUMIF('[1]раскл1-3'!$B$821:$B$897,$A143,'[1]раскл1-3'!$D$821:$D$897)</f>
        <v>0</v>
      </c>
      <c r="L143" s="376">
        <f t="shared" si="14"/>
        <v>141.9</v>
      </c>
      <c r="M143" s="376">
        <f t="shared" si="15"/>
        <v>14.190000000000001</v>
      </c>
    </row>
    <row r="144" spans="1:13" ht="15.75" thickBot="1" x14ac:dyDescent="0.3">
      <c r="A144" s="373" t="s">
        <v>85</v>
      </c>
      <c r="B144" s="374">
        <f>SUMIF('[1]раскл1-3'!$A$9:$A$101,$A144,'[1]раскл1-3'!$D$9:$D$101)+SUMIF('[1]раскл1-3'!$B$9:$B$101,$A144,'[1]раскл1-3'!$D$9:$D$101)</f>
        <v>65.69</v>
      </c>
      <c r="C144" s="374">
        <f>SUMIF('[1]раскл1-3'!$A$104:$A$185,$A144,'[1]раскл1-3'!$D$104:$D$185)+SUMIF('[1]раскл1-3'!$B$104:$B$185,$A144,'[1]раскл1-3'!$D$104:$D$185)</f>
        <v>21.649000000000001</v>
      </c>
      <c r="D144" s="374">
        <f>SUMIF('[1]раскл1-3'!$A$191:$A$280,$A144,'[1]раскл1-3'!$D$191:$D$280)+SUMIF('[1]раскл1-3'!$B$191:$B$280,$A144,'[1]раскл1-3'!$D$191:$D$280)</f>
        <v>56</v>
      </c>
      <c r="E144" s="374">
        <f>SUMIF('[1]раскл1-3'!$A$287:$A$362,$A144,'[1]раскл1-3'!$D$287:$D$362)+SUMIF('[1]раскл1-3'!$B$287:$B$362,$A144,'[1]раскл1-3'!$D$287:$D$362)</f>
        <v>0</v>
      </c>
      <c r="F144" s="374">
        <f>SUMIF('[1]раскл1-3'!$A$368:$A$448,$A144,'[1]раскл1-3'!$D$368:$D$448)+SUMIF('[1]раскл1-3'!$B$368:$B$448,$A144,'[1]раскл1-3'!$D$368:$D$448)</f>
        <v>107.62</v>
      </c>
      <c r="G144" s="374">
        <f>SUMIF('[1]раскл1-3'!$A$457:$A$544,$A144,'[1]раскл1-3'!$D$457:$D$544)+SUMIF('[1]раскл1-3'!$B$457:$B$544,$A144,'[1]раскл1-3'!$D$457:$D$544)</f>
        <v>82.765000000000001</v>
      </c>
      <c r="H144" s="374">
        <f>SUMIF('[1]раскл1-3'!$A$550:$A$633,$A144,'[1]раскл1-3'!$D$550:$D$633)+SUMIF('[1]раскл1-3'!$B$550:$B$633,$A144,'[1]раскл1-3'!$D$550:$D$633)</f>
        <v>0</v>
      </c>
      <c r="I144" s="374">
        <f>SUMIF('[1]раскл1-3'!$A$639:$A$725,$A144,'[1]раскл1-3'!$D$639:$D$725)+SUMIF('[1]раскл1-3'!$B$639:$B$725,$A144,'[1]раскл1-3'!$D$639:$D$725)</f>
        <v>48.46</v>
      </c>
      <c r="J144" s="374">
        <f>SUMIF('[1]раскл1-3'!$A$728:$A$816,$A144,'[1]раскл1-3'!$D$728:$D$816)+SUMIF('[1]раскл1-3'!$B$728:$B$816,$A144,'[1]раскл1-3'!$D$728:$D$816)</f>
        <v>0</v>
      </c>
      <c r="K144" s="375">
        <f>SUMIF('[1]раскл1-3'!$A$821:$A$897,$A144,'[1]раскл1-3'!$D$821:$D$897)+SUMIF('[1]раскл1-3'!$B$821:$B$897,$A144,'[1]раскл1-3'!$D$821:$D$897)</f>
        <v>21.649000000000001</v>
      </c>
      <c r="L144" s="376">
        <f t="shared" si="14"/>
        <v>403.83299999999997</v>
      </c>
      <c r="M144" s="376">
        <f t="shared" si="15"/>
        <v>40.383299999999998</v>
      </c>
    </row>
    <row r="145" spans="1:13" ht="15.75" thickBot="1" x14ac:dyDescent="0.3">
      <c r="A145" s="378" t="s">
        <v>326</v>
      </c>
      <c r="B145" s="374">
        <f>SUMIF('[1]раскл1-3'!$A$9:$A$101,$A145,'[1]раскл1-3'!$D$9:$D$101)+SUMIF('[1]раскл1-3'!$B$9:$B$101,$A145,'[1]раскл1-3'!$D$9:$D$101)</f>
        <v>0</v>
      </c>
      <c r="C145" s="374">
        <f>SUMIF('[1]раскл1-3'!$A$104:$A$185,$A145,'[1]раскл1-3'!$D$104:$D$185)+SUMIF('[1]раскл1-3'!$B$104:$B$185,$A145,'[1]раскл1-3'!$D$104:$D$185)</f>
        <v>0</v>
      </c>
      <c r="D145" s="374">
        <f>SUMIF('[1]раскл1-3'!$A$191:$A$280,$A145,'[1]раскл1-3'!$D$191:$D$280)+SUMIF('[1]раскл1-3'!$B$191:$B$280,$A145,'[1]раскл1-3'!$D$191:$D$280)</f>
        <v>0</v>
      </c>
      <c r="E145" s="374">
        <f>SUMIF('[1]раскл1-3'!$A$287:$A$362,$A145,'[1]раскл1-3'!$D$287:$D$362)+SUMIF('[1]раскл1-3'!$B$287:$B$362,$A145,'[1]раскл1-3'!$D$287:$D$362)</f>
        <v>0</v>
      </c>
      <c r="F145" s="374">
        <f>SUMIF('[1]раскл1-3'!$A$368:$A$448,$A145,'[1]раскл1-3'!$D$368:$D$448)+SUMIF('[1]раскл1-3'!$B$368:$B$448,$A145,'[1]раскл1-3'!$D$368:$D$448)</f>
        <v>0</v>
      </c>
      <c r="G145" s="374">
        <f>SUMIF('[1]раскл1-3'!$A$457:$A$544,$A145,'[1]раскл1-3'!$D$457:$D$544)+SUMIF('[1]раскл1-3'!$B$457:$B$544,$A145,'[1]раскл1-3'!$D$457:$D$544)</f>
        <v>0</v>
      </c>
      <c r="H145" s="374">
        <f>SUMIF('[1]раскл1-3'!$A$550:$A$633,$A145,'[1]раскл1-3'!$D$550:$D$633)+SUMIF('[1]раскл1-3'!$B$550:$B$633,$A145,'[1]раскл1-3'!$D$550:$D$633)</f>
        <v>0</v>
      </c>
      <c r="I145" s="374">
        <f>SUMIF('[1]раскл1-3'!$A$639:$A$725,$A145,'[1]раскл1-3'!$D$639:$D$725)+SUMIF('[1]раскл1-3'!$B$639:$B$725,$A145,'[1]раскл1-3'!$D$639:$D$725)</f>
        <v>0</v>
      </c>
      <c r="J145" s="374">
        <f>SUMIF('[1]раскл1-3'!$A$728:$A$816,$A145,'[1]раскл1-3'!$D$728:$D$816)+SUMIF('[1]раскл1-3'!$B$728:$B$816,$A145,'[1]раскл1-3'!$D$728:$D$816)</f>
        <v>0</v>
      </c>
      <c r="K145" s="375">
        <f>SUMIF('[1]раскл1-3'!$A$821:$A$897,$A145,'[1]раскл1-3'!$D$821:$D$897)+SUMIF('[1]раскл1-3'!$B$821:$B$897,$A145,'[1]раскл1-3'!$D$821:$D$897)</f>
        <v>0</v>
      </c>
      <c r="L145" s="376">
        <f t="shared" si="14"/>
        <v>0</v>
      </c>
      <c r="M145" s="376">
        <f t="shared" si="15"/>
        <v>0</v>
      </c>
    </row>
    <row r="146" spans="1:13" ht="15.75" thickBot="1" x14ac:dyDescent="0.3">
      <c r="A146" s="373" t="s">
        <v>360</v>
      </c>
      <c r="B146" s="374">
        <f>SUMIF('[1]раскл1-3'!$A$9:$A$101,$A146,'[1]раскл1-3'!$D$9:$D$101)+SUMIF('[1]раскл1-3'!$B$9:$B$101,$A146,'[1]раскл1-3'!$D$9:$D$101)</f>
        <v>0</v>
      </c>
      <c r="C146" s="374">
        <f>SUMIF('[1]раскл1-3'!$A$104:$A$185,$A146,'[1]раскл1-3'!$D$104:$D$185)+SUMIF('[1]раскл1-3'!$B$104:$B$185,$A146,'[1]раскл1-3'!$D$104:$D$185)</f>
        <v>0</v>
      </c>
      <c r="D146" s="374">
        <f>SUMIF('[1]раскл1-3'!$A$191:$A$280,$A146,'[1]раскл1-3'!$D$191:$D$280)+SUMIF('[1]раскл1-3'!$B$191:$B$280,$A146,'[1]раскл1-3'!$D$191:$D$280)</f>
        <v>0</v>
      </c>
      <c r="E146" s="374">
        <f>SUMIF('[1]раскл1-3'!$A$287:$A$362,$A146,'[1]раскл1-3'!$D$287:$D$362)+SUMIF('[1]раскл1-3'!$B$287:$B$362,$A146,'[1]раскл1-3'!$D$287:$D$362)</f>
        <v>0</v>
      </c>
      <c r="F146" s="374">
        <f>SUMIF('[1]раскл1-3'!$A$368:$A$448,$A146,'[1]раскл1-3'!$D$368:$D$448)+SUMIF('[1]раскл1-3'!$B$368:$B$448,$A146,'[1]раскл1-3'!$D$368:$D$448)</f>
        <v>0</v>
      </c>
      <c r="G146" s="374">
        <f>SUMIF('[1]раскл1-3'!$A$457:$A$544,$A146,'[1]раскл1-3'!$D$457:$D$544)+SUMIF('[1]раскл1-3'!$B$457:$B$544,$A146,'[1]раскл1-3'!$D$457:$D$544)</f>
        <v>0</v>
      </c>
      <c r="H146" s="374">
        <f>SUMIF('[1]раскл1-3'!$A$550:$A$633,$A146,'[1]раскл1-3'!$D$550:$D$633)+SUMIF('[1]раскл1-3'!$B$550:$B$633,$A146,'[1]раскл1-3'!$D$550:$D$633)</f>
        <v>0</v>
      </c>
      <c r="I146" s="374">
        <f>SUMIF('[1]раскл1-3'!$A$639:$A$725,$A146,'[1]раскл1-3'!$D$639:$D$725)+SUMIF('[1]раскл1-3'!$B$639:$B$725,$A146,'[1]раскл1-3'!$D$639:$D$725)</f>
        <v>0</v>
      </c>
      <c r="J146" s="374">
        <f>SUMIF('[1]раскл1-3'!$A$728:$A$816,$A146,'[1]раскл1-3'!$D$728:$D$816)+SUMIF('[1]раскл1-3'!$B$728:$B$816,$A146,'[1]раскл1-3'!$D$728:$D$816)</f>
        <v>0</v>
      </c>
      <c r="K146" s="375">
        <f>SUMIF('[1]раскл1-3'!$A$821:$A$897,$A146,'[1]раскл1-3'!$D$821:$D$897)+SUMIF('[1]раскл1-3'!$B$821:$B$897,$A146,'[1]раскл1-3'!$D$821:$D$897)</f>
        <v>75.87</v>
      </c>
      <c r="L146" s="376">
        <f t="shared" si="14"/>
        <v>75.87</v>
      </c>
      <c r="M146" s="376">
        <f t="shared" si="15"/>
        <v>7.5870000000000006</v>
      </c>
    </row>
    <row r="147" spans="1:13" ht="15.75" thickBot="1" x14ac:dyDescent="0.3">
      <c r="A147" s="373" t="s">
        <v>68</v>
      </c>
      <c r="B147" s="374">
        <f>SUMIF('[1]раскл1-3'!$A$9:$A$101,$A147,'[1]раскл1-3'!$D$9:$D$101)+SUMIF('[1]раскл1-3'!$B$9:$B$101,$A147,'[1]раскл1-3'!$D$9:$D$101)</f>
        <v>0</v>
      </c>
      <c r="C147" s="374">
        <f>SUMIF('[1]раскл1-3'!$A$104:$A$185,$A147,'[1]раскл1-3'!$D$104:$D$185)+SUMIF('[1]раскл1-3'!$B$104:$B$185,$A147,'[1]раскл1-3'!$D$104:$D$185)</f>
        <v>5.0999999999999996</v>
      </c>
      <c r="D147" s="374">
        <f>SUMIF('[1]раскл1-3'!$A$191:$A$280,$A147,'[1]раскл1-3'!$D$191:$D$280)+SUMIF('[1]раскл1-3'!$B$191:$B$280,$A147,'[1]раскл1-3'!$D$191:$D$280)</f>
        <v>0</v>
      </c>
      <c r="E147" s="374">
        <f>SUMIF('[1]раскл1-3'!$A$287:$A$362,$A147,'[1]раскл1-3'!$D$287:$D$362)+SUMIF('[1]раскл1-3'!$B$287:$B$362,$A147,'[1]раскл1-3'!$D$287:$D$362)</f>
        <v>5.0999999999999996</v>
      </c>
      <c r="F147" s="374">
        <f>SUMIF('[1]раскл1-3'!$A$368:$A$448,$A147,'[1]раскл1-3'!$D$368:$D$448)+SUMIF('[1]раскл1-3'!$B$368:$B$448,$A147,'[1]раскл1-3'!$D$368:$D$448)</f>
        <v>0</v>
      </c>
      <c r="G147" s="374">
        <f>SUMIF('[1]раскл1-3'!$A$457:$A$544,$A147,'[1]раскл1-3'!$D$457:$D$544)+SUMIF('[1]раскл1-3'!$B$457:$B$544,$A147,'[1]раскл1-3'!$D$457:$D$544)</f>
        <v>5.0999999999999996</v>
      </c>
      <c r="H147" s="374">
        <f>SUMIF('[1]раскл1-3'!$A$550:$A$633,$A147,'[1]раскл1-3'!$D$550:$D$633)+SUMIF('[1]раскл1-3'!$B$550:$B$633,$A147,'[1]раскл1-3'!$D$550:$D$633)</f>
        <v>0</v>
      </c>
      <c r="I147" s="374">
        <f>SUMIF('[1]раскл1-3'!$A$639:$A$725,$A147,'[1]раскл1-3'!$D$639:$D$725)+SUMIF('[1]раскл1-3'!$B$639:$B$725,$A147,'[1]раскл1-3'!$D$639:$D$725)</f>
        <v>5.0999999999999996</v>
      </c>
      <c r="J147" s="374">
        <f>SUMIF('[1]раскл1-3'!$A$728:$A$816,$A147,'[1]раскл1-3'!$D$728:$D$816)+SUMIF('[1]раскл1-3'!$B$728:$B$816,$A147,'[1]раскл1-3'!$D$728:$D$816)</f>
        <v>9.9700000000000006</v>
      </c>
      <c r="K147" s="375">
        <f>SUMIF('[1]раскл1-3'!$A$821:$A$897,$A147,'[1]раскл1-3'!$D$821:$D$897)+SUMIF('[1]раскл1-3'!$B$821:$B$897,$A147,'[1]раскл1-3'!$D$821:$D$897)</f>
        <v>5.0999999999999996</v>
      </c>
      <c r="L147" s="376">
        <f t="shared" si="14"/>
        <v>35.47</v>
      </c>
      <c r="M147" s="376">
        <f t="shared" si="15"/>
        <v>3.5469999999999997</v>
      </c>
    </row>
    <row r="148" spans="1:13" ht="16.5" thickBot="1" x14ac:dyDescent="0.3">
      <c r="A148" s="379" t="s">
        <v>58</v>
      </c>
      <c r="B148" s="374">
        <f>SUMIF('[1]раскл1-3'!$A$9:$A$101,$A148,'[1]раскл1-3'!$D$9:$D$101)+SUMIF('[1]раскл1-3'!$B$9:$B$101,$A148,'[1]раскл1-3'!$D$9:$D$101)</f>
        <v>0</v>
      </c>
      <c r="C148" s="374">
        <f>SUMIF('[1]раскл1-3'!$A$104:$A$185,$A148,'[1]раскл1-3'!$D$104:$D$185)+SUMIF('[1]раскл1-3'!$B$104:$B$185,$A148,'[1]раскл1-3'!$D$104:$D$185)</f>
        <v>0</v>
      </c>
      <c r="D148" s="374">
        <f>SUMIF('[1]раскл1-3'!$A$191:$A$280,$A148,'[1]раскл1-3'!$D$191:$D$280)+SUMIF('[1]раскл1-3'!$B$191:$B$280,$A148,'[1]раскл1-3'!$D$191:$D$280)</f>
        <v>0</v>
      </c>
      <c r="E148" s="374">
        <f>SUMIF('[1]раскл1-3'!$A$287:$A$362,$A148,'[1]раскл1-3'!$D$287:$D$362)+SUMIF('[1]раскл1-3'!$B$287:$B$362,$A148,'[1]раскл1-3'!$D$287:$D$362)</f>
        <v>0</v>
      </c>
      <c r="F148" s="374">
        <f>SUMIF('[1]раскл1-3'!$A$368:$A$448,$A148,'[1]раскл1-3'!$D$368:$D$448)+SUMIF('[1]раскл1-3'!$B$368:$B$448,$A148,'[1]раскл1-3'!$D$368:$D$448)</f>
        <v>0</v>
      </c>
      <c r="G148" s="374">
        <f>SUMIF('[1]раскл1-3'!$A$457:$A$544,$A148,'[1]раскл1-3'!$D$457:$D$544)+SUMIF('[1]раскл1-3'!$B$457:$B$544,$A148,'[1]раскл1-3'!$D$457:$D$544)</f>
        <v>0</v>
      </c>
      <c r="H148" s="374">
        <f>SUMIF('[1]раскл1-3'!$A$550:$A$633,$A148,'[1]раскл1-3'!$D$550:$D$633)+SUMIF('[1]раскл1-3'!$B$550:$B$633,$A148,'[1]раскл1-3'!$D$550:$D$633)</f>
        <v>0</v>
      </c>
      <c r="I148" s="374">
        <f>SUMIF('[1]раскл1-3'!$A$639:$A$725,$A148,'[1]раскл1-3'!$D$639:$D$725)+SUMIF('[1]раскл1-3'!$B$639:$B$725,$A148,'[1]раскл1-3'!$D$639:$D$725)</f>
        <v>0</v>
      </c>
      <c r="J148" s="374">
        <f>SUMIF('[1]раскл1-3'!$A$728:$A$816,$A148,'[1]раскл1-3'!$D$728:$D$816)+SUMIF('[1]раскл1-3'!$B$728:$B$816,$A148,'[1]раскл1-3'!$D$728:$D$816)</f>
        <v>0</v>
      </c>
      <c r="K148" s="375">
        <f>SUMIF('[1]раскл1-3'!$A$821:$A$897,$A148,'[1]раскл1-3'!$D$821:$D$897)+SUMIF('[1]раскл1-3'!$B$821:$B$897,$A148,'[1]раскл1-3'!$D$821:$D$897)</f>
        <v>0</v>
      </c>
      <c r="L148" s="376">
        <f t="shared" si="14"/>
        <v>0</v>
      </c>
      <c r="M148" s="376">
        <f t="shared" si="15"/>
        <v>0</v>
      </c>
    </row>
    <row r="149" spans="1:13" ht="15.75" thickBot="1" x14ac:dyDescent="0.3">
      <c r="A149" s="373" t="s">
        <v>22</v>
      </c>
      <c r="B149" s="374">
        <f>SUMIF('[1]раскл1-3'!$A$9:$A$101,$A149,'[1]раскл1-3'!$D$9:$D$101)+SUMIF('[1]раскл1-3'!$B$9:$B$101,$A149,'[1]раскл1-3'!$D$9:$D$101)</f>
        <v>0</v>
      </c>
      <c r="C149" s="374">
        <f>SUMIF('[1]раскл1-3'!$A$104:$A$185,$A149,'[1]раскл1-3'!$D$104:$D$185)+SUMIF('[1]раскл1-3'!$B$104:$B$185,$A149,'[1]раскл1-3'!$D$104:$D$185)</f>
        <v>0</v>
      </c>
      <c r="D149" s="374">
        <f>SUMIF('[1]раскл1-3'!$A$191:$A$280,$A149,'[1]раскл1-3'!$D$191:$D$280)+SUMIF('[1]раскл1-3'!$B$191:$B$280,$A149,'[1]раскл1-3'!$D$191:$D$280)</f>
        <v>0</v>
      </c>
      <c r="E149" s="374">
        <f>SUMIF('[1]раскл1-3'!$A$287:$A$362,$A149,'[1]раскл1-3'!$D$287:$D$362)+SUMIF('[1]раскл1-3'!$B$287:$B$362,$A149,'[1]раскл1-3'!$D$287:$D$362)</f>
        <v>1.3</v>
      </c>
      <c r="F149" s="374">
        <f>SUMIF('[1]раскл1-3'!$A$368:$A$448,$A149,'[1]раскл1-3'!$D$368:$D$448)+SUMIF('[1]раскл1-3'!$B$368:$B$448,$A149,'[1]раскл1-3'!$D$368:$D$448)</f>
        <v>0</v>
      </c>
      <c r="G149" s="374">
        <f>SUMIF('[1]раскл1-3'!$A$457:$A$544,$A149,'[1]раскл1-3'!$D$457:$D$544)+SUMIF('[1]раскл1-3'!$B$457:$B$544,$A149,'[1]раскл1-3'!$D$457:$D$544)</f>
        <v>0</v>
      </c>
      <c r="H149" s="374">
        <f>SUMIF('[1]раскл1-3'!$A$550:$A$633,$A149,'[1]раскл1-3'!$D$550:$D$633)+SUMIF('[1]раскл1-3'!$B$550:$B$633,$A149,'[1]раскл1-3'!$D$550:$D$633)</f>
        <v>1.3</v>
      </c>
      <c r="I149" s="374">
        <f>SUMIF('[1]раскл1-3'!$A$639:$A$725,$A149,'[1]раскл1-3'!$D$639:$D$725)+SUMIF('[1]раскл1-3'!$B$639:$B$725,$A149,'[1]раскл1-3'!$D$639:$D$725)</f>
        <v>0</v>
      </c>
      <c r="J149" s="374">
        <f>SUMIF('[1]раскл1-3'!$A$728:$A$816,$A149,'[1]раскл1-3'!$D$728:$D$816)+SUMIF('[1]раскл1-3'!$B$728:$B$816,$A149,'[1]раскл1-3'!$D$728:$D$816)</f>
        <v>0</v>
      </c>
      <c r="K149" s="375">
        <f>SUMIF('[1]раскл1-3'!$A$821:$A$897,$A149,'[1]раскл1-3'!$D$821:$D$897)+SUMIF('[1]раскл1-3'!$B$821:$B$897,$A149,'[1]раскл1-3'!$D$821:$D$897)</f>
        <v>0</v>
      </c>
      <c r="L149" s="376">
        <f t="shared" si="14"/>
        <v>2.6</v>
      </c>
      <c r="M149" s="376">
        <f t="shared" si="15"/>
        <v>0.26</v>
      </c>
    </row>
    <row r="150" spans="1:13" ht="15.75" thickBot="1" x14ac:dyDescent="0.3">
      <c r="A150" s="373" t="s">
        <v>66</v>
      </c>
      <c r="B150" s="374">
        <f>SUMIF('[1]раскл1-3'!$A$9:$A$101,$A150,'[1]раскл1-3'!$D$9:$D$101)+SUMIF('[1]раскл1-3'!$B$9:$B$101,$A150,'[1]раскл1-3'!$D$9:$D$101)</f>
        <v>0</v>
      </c>
      <c r="C150" s="374">
        <f>SUMIF('[1]раскл1-3'!$A$104:$A$185,$A150,'[1]раскл1-3'!$D$104:$D$185)+SUMIF('[1]раскл1-3'!$B$104:$B$185,$A150,'[1]раскл1-3'!$D$104:$D$185)</f>
        <v>1.3</v>
      </c>
      <c r="D150" s="374">
        <f>SUMIF('[1]раскл1-3'!$A$191:$A$280,$A150,'[1]раскл1-3'!$D$191:$D$280)+SUMIF('[1]раскл1-3'!$B$191:$B$280,$A150,'[1]раскл1-3'!$D$191:$D$280)</f>
        <v>0</v>
      </c>
      <c r="E150" s="374">
        <f>SUMIF('[1]раскл1-3'!$A$287:$A$362,$A150,'[1]раскл1-3'!$D$287:$D$362)+SUMIF('[1]раскл1-3'!$B$287:$B$362,$A150,'[1]раскл1-3'!$D$287:$D$362)</f>
        <v>0</v>
      </c>
      <c r="F150" s="374">
        <f>SUMIF('[1]раскл1-3'!$A$368:$A$448,$A150,'[1]раскл1-3'!$D$368:$D$448)+SUMIF('[1]раскл1-3'!$B$368:$B$448,$A150,'[1]раскл1-3'!$D$368:$D$448)</f>
        <v>1.3</v>
      </c>
      <c r="G150" s="374">
        <f>SUMIF('[1]раскл1-3'!$A$457:$A$544,$A150,'[1]раскл1-3'!$D$457:$D$544)+SUMIF('[1]раскл1-3'!$B$457:$B$544,$A150,'[1]раскл1-3'!$D$457:$D$544)</f>
        <v>0</v>
      </c>
      <c r="H150" s="374">
        <f>SUMIF('[1]раскл1-3'!$A$550:$A$633,$A150,'[1]раскл1-3'!$D$550:$D$633)+SUMIF('[1]раскл1-3'!$B$550:$B$633,$A150,'[1]раскл1-3'!$D$550:$D$633)</f>
        <v>0</v>
      </c>
      <c r="I150" s="374">
        <f>SUMIF('[1]раскл1-3'!$A$639:$A$725,$A150,'[1]раскл1-3'!$D$639:$D$725)+SUMIF('[1]раскл1-3'!$B$639:$B$725,$A150,'[1]раскл1-3'!$D$639:$D$725)</f>
        <v>0</v>
      </c>
      <c r="J150" s="374">
        <f>SUMIF('[1]раскл1-3'!$A$728:$A$816,$A150,'[1]раскл1-3'!$D$728:$D$816)+SUMIF('[1]раскл1-3'!$B$728:$B$816,$A150,'[1]раскл1-3'!$D$728:$D$816)</f>
        <v>1.3</v>
      </c>
      <c r="K150" s="375">
        <f>SUMIF('[1]раскл1-3'!$A$821:$A$897,$A150,'[1]раскл1-3'!$D$821:$D$897)+SUMIF('[1]раскл1-3'!$B$821:$B$897,$A150,'[1]раскл1-3'!$D$821:$D$897)</f>
        <v>0</v>
      </c>
      <c r="L150" s="376">
        <f t="shared" si="14"/>
        <v>3.9000000000000004</v>
      </c>
      <c r="M150" s="376">
        <f t="shared" si="15"/>
        <v>0.39</v>
      </c>
    </row>
    <row r="151" spans="1:13" ht="16.5" thickBot="1" x14ac:dyDescent="0.3">
      <c r="A151" s="380" t="s">
        <v>414</v>
      </c>
      <c r="B151" s="374">
        <f>SUMIF('[1]раскл1-3'!$A$9:$A$101,$A151,'[1]раскл1-3'!$D$9:$D$101)+SUMIF('[1]раскл1-3'!$B$9:$B$101,$A151,'[1]раскл1-3'!$D$9:$D$101)</f>
        <v>0</v>
      </c>
      <c r="C151" s="374">
        <f>SUMIF('[1]раскл1-3'!$A$104:$A$185,$A151,'[1]раскл1-3'!$D$104:$D$185)+SUMIF('[1]раскл1-3'!$B$104:$B$185,$A151,'[1]раскл1-3'!$D$104:$D$185)</f>
        <v>10</v>
      </c>
      <c r="D151" s="374">
        <f>SUMIF('[1]раскл1-3'!$A$191:$A$280,$A151,'[1]раскл1-3'!$D$191:$D$280)+SUMIF('[1]раскл1-3'!$B$191:$B$280,$A151,'[1]раскл1-3'!$D$191:$D$280)</f>
        <v>0</v>
      </c>
      <c r="E151" s="374">
        <f>SUMIF('[1]раскл1-3'!$A$287:$A$362,$A151,'[1]раскл1-3'!$D$287:$D$362)+SUMIF('[1]раскл1-3'!$B$287:$B$362,$A151,'[1]раскл1-3'!$D$287:$D$362)</f>
        <v>0</v>
      </c>
      <c r="F151" s="374">
        <f>SUMIF('[1]раскл1-3'!$A$368:$A$448,$A151,'[1]раскл1-3'!$D$368:$D$448)+SUMIF('[1]раскл1-3'!$B$368:$B$448,$A151,'[1]раскл1-3'!$D$368:$D$448)</f>
        <v>0</v>
      </c>
      <c r="G151" s="374">
        <f>SUMIF('[1]раскл1-3'!$A$457:$A$544,$A151,'[1]раскл1-3'!$D$457:$D$544)+SUMIF('[1]раскл1-3'!$B$457:$B$544,$A151,'[1]раскл1-3'!$D$457:$D$544)</f>
        <v>0</v>
      </c>
      <c r="H151" s="374">
        <f>SUMIF('[1]раскл1-3'!$A$550:$A$633,$A151,'[1]раскл1-3'!$D$550:$D$633)+SUMIF('[1]раскл1-3'!$B$550:$B$633,$A151,'[1]раскл1-3'!$D$550:$D$633)</f>
        <v>10</v>
      </c>
      <c r="I151" s="374">
        <f>SUMIF('[1]раскл1-3'!$A$639:$A$725,$A151,'[1]раскл1-3'!$D$639:$D$725)+SUMIF('[1]раскл1-3'!$B$639:$B$725,$A151,'[1]раскл1-3'!$D$639:$D$725)</f>
        <v>0</v>
      </c>
      <c r="J151" s="374">
        <f>SUMIF('[1]раскл1-3'!$A$728:$A$816,$A151,'[1]раскл1-3'!$D$728:$D$816)+SUMIF('[1]раскл1-3'!$B$728:$B$816,$A151,'[1]раскл1-3'!$D$728:$D$816)</f>
        <v>0</v>
      </c>
      <c r="K151" s="375">
        <f>SUMIF('[1]раскл1-3'!$A$821:$A$897,$A151,'[1]раскл1-3'!$D$821:$D$897)+SUMIF('[1]раскл1-3'!$B$821:$B$897,$A151,'[1]раскл1-3'!$D$821:$D$897)</f>
        <v>0</v>
      </c>
      <c r="L151" s="376">
        <f t="shared" si="14"/>
        <v>20</v>
      </c>
      <c r="M151" s="376">
        <f t="shared" si="15"/>
        <v>2</v>
      </c>
    </row>
    <row r="152" spans="1:13" ht="15.75" thickBot="1" x14ac:dyDescent="0.3">
      <c r="A152" s="373" t="s">
        <v>338</v>
      </c>
      <c r="B152" s="374">
        <f>SUMIF('[1]раскл1-3'!$A$9:$A$101,$A152,'[1]раскл1-3'!$D$9:$D$101)+SUMIF('[1]раскл1-3'!$B$9:$B$101,$A152,'[1]раскл1-3'!$D$9:$D$101)</f>
        <v>0</v>
      </c>
      <c r="C152" s="374">
        <f>SUMIF('[1]раскл1-3'!$A$104:$A$185,$A152,'[1]раскл1-3'!$D$104:$D$185)+SUMIF('[1]раскл1-3'!$B$104:$B$185,$A152,'[1]раскл1-3'!$D$104:$D$185)</f>
        <v>0</v>
      </c>
      <c r="D152" s="374">
        <f>SUMIF('[1]раскл1-3'!$A$191:$A$280,$A152,'[1]раскл1-3'!$D$191:$D$280)+SUMIF('[1]раскл1-3'!$B$191:$B$280,$A152,'[1]раскл1-3'!$D$191:$D$280)</f>
        <v>0</v>
      </c>
      <c r="E152" s="374">
        <f>SUMIF('[1]раскл1-3'!$A$287:$A$362,$A152,'[1]раскл1-3'!$D$287:$D$362)+SUMIF('[1]раскл1-3'!$B$287:$B$362,$A152,'[1]раскл1-3'!$D$287:$D$362)</f>
        <v>0</v>
      </c>
      <c r="F152" s="374">
        <f>SUMIF('[1]раскл1-3'!$A$368:$A$448,$A152,'[1]раскл1-3'!$D$368:$D$448)+SUMIF('[1]раскл1-3'!$B$368:$B$448,$A152,'[1]раскл1-3'!$D$368:$D$448)</f>
        <v>10</v>
      </c>
      <c r="G152" s="374">
        <f>SUMIF('[1]раскл1-3'!$A$457:$A$544,$A152,'[1]раскл1-3'!$D$457:$D$544)+SUMIF('[1]раскл1-3'!$B$457:$B$544,$A152,'[1]раскл1-3'!$D$457:$D$544)</f>
        <v>0</v>
      </c>
      <c r="H152" s="374">
        <f>SUMIF('[1]раскл1-3'!$A$550:$A$633,$A152,'[1]раскл1-3'!$D$550:$D$633)+SUMIF('[1]раскл1-3'!$B$550:$B$633,$A152,'[1]раскл1-3'!$D$550:$D$633)</f>
        <v>0</v>
      </c>
      <c r="I152" s="374">
        <f>SUMIF('[1]раскл1-3'!$A$639:$A$725,$A152,'[1]раскл1-3'!$D$639:$D$725)+SUMIF('[1]раскл1-3'!$B$639:$B$725,$A152,'[1]раскл1-3'!$D$639:$D$725)</f>
        <v>0</v>
      </c>
      <c r="J152" s="374">
        <f>SUMIF('[1]раскл1-3'!$A$728:$A$816,$A152,'[1]раскл1-3'!$D$728:$D$816)+SUMIF('[1]раскл1-3'!$B$728:$B$816,$A152,'[1]раскл1-3'!$D$728:$D$816)</f>
        <v>10</v>
      </c>
      <c r="K152" s="375">
        <f>SUMIF('[1]раскл1-3'!$A$821:$A$897,$A152,'[1]раскл1-3'!$D$821:$D$897)+SUMIF('[1]раскл1-3'!$B$821:$B$897,$A152,'[1]раскл1-3'!$D$821:$D$897)</f>
        <v>0</v>
      </c>
      <c r="L152" s="376">
        <f t="shared" si="14"/>
        <v>20</v>
      </c>
      <c r="M152" s="376">
        <f t="shared" si="15"/>
        <v>2</v>
      </c>
    </row>
    <row r="153" spans="1:13" ht="15.75" thickBot="1" x14ac:dyDescent="0.3">
      <c r="A153" s="373" t="s">
        <v>19</v>
      </c>
      <c r="B153" s="374">
        <f>SUMIF('[1]раскл1-3'!$A$9:$A$101,$A153,'[1]раскл1-3'!$D$9:$D$101)+SUMIF('[1]раскл1-3'!$B$9:$B$101,$A153,'[1]раскл1-3'!$D$9:$D$101)</f>
        <v>2.5</v>
      </c>
      <c r="C153" s="374">
        <f>SUMIF('[1]раскл1-3'!$A$104:$A$185,$A153,'[1]раскл1-3'!$D$104:$D$185)+SUMIF('[1]раскл1-3'!$B$104:$B$185,$A153,'[1]раскл1-3'!$D$104:$D$185)</f>
        <v>2.5299999999999998</v>
      </c>
      <c r="D153" s="374">
        <f>SUMIF('[1]раскл1-3'!$A$191:$A$280,$A153,'[1]раскл1-3'!$D$191:$D$280)+SUMIF('[1]раскл1-3'!$B$191:$B$280,$A153,'[1]раскл1-3'!$D$191:$D$280)</f>
        <v>4.1000000000000005</v>
      </c>
      <c r="E153" s="374">
        <f>SUMIF('[1]раскл1-3'!$A$287:$A$362,$A153,'[1]раскл1-3'!$D$287:$D$362)+SUMIF('[1]раскл1-3'!$B$287:$B$362,$A153,'[1]раскл1-3'!$D$287:$D$362)</f>
        <v>2.2000000000000002</v>
      </c>
      <c r="F153" s="374">
        <f>SUMIF('[1]раскл1-3'!$A$368:$A$448,$A153,'[1]раскл1-3'!$D$368:$D$448)+SUMIF('[1]раскл1-3'!$B$368:$B$448,$A153,'[1]раскл1-3'!$D$368:$D$448)</f>
        <v>2.6</v>
      </c>
      <c r="G153" s="374">
        <f>SUMIF('[1]раскл1-3'!$A$457:$A$544,$A153,'[1]раскл1-3'!$D$457:$D$544)+SUMIF('[1]раскл1-3'!$B$457:$B$544,$A153,'[1]раскл1-3'!$D$457:$D$544)</f>
        <v>3.2</v>
      </c>
      <c r="H153" s="374">
        <f>SUMIF('[1]раскл1-3'!$A$550:$A$633,$A153,'[1]раскл1-3'!$D$550:$D$633)+SUMIF('[1]раскл1-3'!$B$550:$B$633,$A153,'[1]раскл1-3'!$D$550:$D$633)</f>
        <v>2.5</v>
      </c>
      <c r="I153" s="374">
        <f>SUMIF('[1]раскл1-3'!$A$639:$A$725,$A153,'[1]раскл1-3'!$D$639:$D$725)+SUMIF('[1]раскл1-3'!$B$639:$B$725,$A153,'[1]раскл1-3'!$D$639:$D$725)</f>
        <v>5.4999999999999991</v>
      </c>
      <c r="J153" s="374">
        <f>SUMIF('[1]раскл1-3'!$A$728:$A$816,$A153,'[1]раскл1-3'!$D$728:$D$816)+SUMIF('[1]раскл1-3'!$B$728:$B$816,$A153,'[1]раскл1-3'!$D$728:$D$816)</f>
        <v>4.32</v>
      </c>
      <c r="K153" s="375">
        <f>SUMIF('[1]раскл1-3'!$A$821:$A$897,$A153,'[1]раскл1-3'!$D$821:$D$897)+SUMIF('[1]раскл1-3'!$B$821:$B$897,$A153,'[1]раскл1-3'!$D$821:$D$897)</f>
        <v>3.3000000000000003</v>
      </c>
      <c r="L153" s="376">
        <f t="shared" si="14"/>
        <v>32.75</v>
      </c>
      <c r="M153" s="376">
        <f t="shared" si="15"/>
        <v>3.2749999999999999</v>
      </c>
    </row>
    <row r="154" spans="1:13" ht="16.5" thickBot="1" x14ac:dyDescent="0.3">
      <c r="A154" s="380" t="s">
        <v>413</v>
      </c>
      <c r="B154" s="374">
        <f>SUMIF('[1]раскл1-3'!$A$9:$A$101,$A154,'[1]раскл1-3'!$D$9:$D$101)+SUMIF('[1]раскл1-3'!$B$9:$B$101,$A154,'[1]раскл1-3'!$D$9:$D$101)</f>
        <v>0</v>
      </c>
      <c r="C154" s="374">
        <f>SUMIF('[1]раскл1-3'!$A$104:$A$185,$A154,'[1]раскл1-3'!$D$104:$D$185)+SUMIF('[1]раскл1-3'!$B$104:$B$185,$A154,'[1]раскл1-3'!$D$104:$D$185)</f>
        <v>0</v>
      </c>
      <c r="D154" s="374">
        <f>SUMIF('[1]раскл1-3'!$A$191:$A$280,$A154,'[1]раскл1-3'!$D$191:$D$280)+SUMIF('[1]раскл1-3'!$B$191:$B$280,$A154,'[1]раскл1-3'!$D$191:$D$280)</f>
        <v>0</v>
      </c>
      <c r="E154" s="374">
        <f>SUMIF('[1]раскл1-3'!$A$287:$A$362,$A154,'[1]раскл1-3'!$D$287:$D$362)+SUMIF('[1]раскл1-3'!$B$287:$B$362,$A154,'[1]раскл1-3'!$D$287:$D$362)</f>
        <v>0</v>
      </c>
      <c r="F154" s="374">
        <f>SUMIF('[1]раскл1-3'!$A$368:$A$448,$A154,'[1]раскл1-3'!$D$368:$D$448)+SUMIF('[1]раскл1-3'!$B$368:$B$448,$A154,'[1]раскл1-3'!$D$368:$D$448)</f>
        <v>0</v>
      </c>
      <c r="G154" s="374">
        <f>SUMIF('[1]раскл1-3'!$A$457:$A$544,$A154,'[1]раскл1-3'!$D$457:$D$544)+SUMIF('[1]раскл1-3'!$B$457:$B$544,$A154,'[1]раскл1-3'!$D$457:$D$544)</f>
        <v>0</v>
      </c>
      <c r="H154" s="374">
        <f>SUMIF('[1]раскл1-3'!$A$550:$A$633,$A154,'[1]раскл1-3'!$D$550:$D$633)+SUMIF('[1]раскл1-3'!$B$550:$B$633,$A154,'[1]раскл1-3'!$D$550:$D$633)</f>
        <v>0</v>
      </c>
      <c r="I154" s="374">
        <f>SUMIF('[1]раскл1-3'!$A$639:$A$725,$A154,'[1]раскл1-3'!$D$639:$D$725)+SUMIF('[1]раскл1-3'!$B$639:$B$725,$A154,'[1]раскл1-3'!$D$639:$D$725)</f>
        <v>0</v>
      </c>
      <c r="J154" s="374">
        <f>SUMIF('[1]раскл1-3'!$A$728:$A$816,$A154,'[1]раскл1-3'!$D$728:$D$816)+SUMIF('[1]раскл1-3'!$B$728:$B$816,$A154,'[1]раскл1-3'!$D$728:$D$816)</f>
        <v>0</v>
      </c>
      <c r="K154" s="375">
        <f>SUMIF('[1]раскл1-3'!$A$821:$A$897,$A154,'[1]раскл1-3'!$D$821:$D$897)+SUMIF('[1]раскл1-3'!$B$821:$B$897,$A154,'[1]раскл1-3'!$D$821:$D$897)</f>
        <v>0</v>
      </c>
      <c r="L154" s="376">
        <f t="shared" si="14"/>
        <v>0</v>
      </c>
      <c r="M154" s="376">
        <f t="shared" si="15"/>
        <v>0</v>
      </c>
    </row>
    <row r="155" spans="1:13" ht="15.75" thickBot="1" x14ac:dyDescent="0.3">
      <c r="A155" s="373" t="s">
        <v>98</v>
      </c>
      <c r="B155" s="374">
        <f>SUMIF('[1]раскл1-3'!$A$9:$A$101,$A155,'[1]раскл1-3'!$D$9:$D$101)+SUMIF('[1]раскл1-3'!$B$9:$B$101,$A155,'[1]раскл1-3'!$D$9:$D$101)</f>
        <v>0</v>
      </c>
      <c r="C155" s="374">
        <f>SUMIF('[1]раскл1-3'!$A$104:$A$185,$A155,'[1]раскл1-3'!$D$104:$D$185)+SUMIF('[1]раскл1-3'!$B$104:$B$185,$A155,'[1]раскл1-3'!$D$104:$D$185)</f>
        <v>3.75</v>
      </c>
      <c r="D155" s="374">
        <f>SUMIF('[1]раскл1-3'!$A$191:$A$280,$A155,'[1]раскл1-3'!$D$191:$D$280)+SUMIF('[1]раскл1-3'!$B$191:$B$280,$A155,'[1]раскл1-3'!$D$191:$D$280)</f>
        <v>5</v>
      </c>
      <c r="E155" s="374">
        <f>SUMIF('[1]раскл1-3'!$A$287:$A$362,$A155,'[1]раскл1-3'!$D$287:$D$362)+SUMIF('[1]раскл1-3'!$B$287:$B$362,$A155,'[1]раскл1-3'!$D$287:$D$362)</f>
        <v>0</v>
      </c>
      <c r="F155" s="374">
        <f>SUMIF('[1]раскл1-3'!$A$368:$A$448,$A155,'[1]раскл1-3'!$D$368:$D$448)+SUMIF('[1]раскл1-3'!$B$368:$B$448,$A155,'[1]раскл1-3'!$D$368:$D$448)</f>
        <v>2.71</v>
      </c>
      <c r="G155" s="374">
        <f>SUMIF('[1]раскл1-3'!$A$457:$A$544,$A155,'[1]раскл1-3'!$D$457:$D$544)+SUMIF('[1]раскл1-3'!$B$457:$B$544,$A155,'[1]раскл1-3'!$D$457:$D$544)</f>
        <v>4</v>
      </c>
      <c r="H155" s="374">
        <f>SUMIF('[1]раскл1-3'!$A$550:$A$633,$A155,'[1]раскл1-3'!$D$550:$D$633)+SUMIF('[1]раскл1-3'!$B$550:$B$633,$A155,'[1]раскл1-3'!$D$550:$D$633)</f>
        <v>0</v>
      </c>
      <c r="I155" s="374">
        <f>SUMIF('[1]раскл1-3'!$A$639:$A$725,$A155,'[1]раскл1-3'!$D$639:$D$725)+SUMIF('[1]раскл1-3'!$B$639:$B$725,$A155,'[1]раскл1-3'!$D$639:$D$725)</f>
        <v>0</v>
      </c>
      <c r="J155" s="374">
        <f>SUMIF('[1]раскл1-3'!$A$728:$A$816,$A155,'[1]раскл1-3'!$D$728:$D$816)+SUMIF('[1]раскл1-3'!$B$728:$B$816,$A155,'[1]раскл1-3'!$D$728:$D$816)</f>
        <v>4.2</v>
      </c>
      <c r="K155" s="375">
        <f>SUMIF('[1]раскл1-3'!$A$821:$A$897,$A155,'[1]раскл1-3'!$D$821:$D$897)+SUMIF('[1]раскл1-3'!$B$821:$B$897,$A155,'[1]раскл1-3'!$D$821:$D$897)</f>
        <v>0</v>
      </c>
      <c r="L155" s="376">
        <f t="shared" ref="L155:L166" si="16">SUM(B155:K155)</f>
        <v>19.66</v>
      </c>
      <c r="M155" s="376">
        <f t="shared" ref="M155:M166" si="17">L155/10</f>
        <v>1.966</v>
      </c>
    </row>
    <row r="156" spans="1:13" ht="15.75" thickBot="1" x14ac:dyDescent="0.3">
      <c r="A156" s="373" t="s">
        <v>370</v>
      </c>
      <c r="B156" s="374">
        <f>SUMIF('[1]раскл1-3'!$A$9:$A$101,$A156,'[1]раскл1-3'!$D$9:$D$101)+SUMIF('[1]раскл1-3'!$B$9:$B$101,$A156,'[1]раскл1-3'!$D$9:$D$101)</f>
        <v>0</v>
      </c>
      <c r="C156" s="374">
        <f>SUMIF('[1]раскл1-3'!$A$104:$A$185,$A156,'[1]раскл1-3'!$D$104:$D$185)+SUMIF('[1]раскл1-3'!$B$104:$B$185,$A156,'[1]раскл1-3'!$D$104:$D$185)</f>
        <v>0</v>
      </c>
      <c r="D156" s="374">
        <f>SUMIF('[1]раскл1-3'!$A$191:$A$280,$A156,'[1]раскл1-3'!$D$191:$D$280)+SUMIF('[1]раскл1-3'!$B$191:$B$280,$A156,'[1]раскл1-3'!$D$191:$D$280)</f>
        <v>0</v>
      </c>
      <c r="E156" s="374">
        <f>SUMIF('[1]раскл1-3'!$A$287:$A$362,$A156,'[1]раскл1-3'!$D$287:$D$362)+SUMIF('[1]раскл1-3'!$B$287:$B$362,$A156,'[1]раскл1-3'!$D$287:$D$362)</f>
        <v>21</v>
      </c>
      <c r="F156" s="374">
        <f>SUMIF('[1]раскл1-3'!$A$368:$A$448,$A156,'[1]раскл1-3'!$D$368:$D$448)+SUMIF('[1]раскл1-3'!$B$368:$B$448,$A156,'[1]раскл1-3'!$D$368:$D$448)</f>
        <v>0</v>
      </c>
      <c r="G156" s="374">
        <f>SUMIF('[1]раскл1-3'!$A$457:$A$544,$A156,'[1]раскл1-3'!$D$457:$D$544)+SUMIF('[1]раскл1-3'!$B$457:$B$544,$A156,'[1]раскл1-3'!$D$457:$D$544)</f>
        <v>0</v>
      </c>
      <c r="H156" s="374">
        <f>SUMIF('[1]раскл1-3'!$A$550:$A$633,$A156,'[1]раскл1-3'!$D$550:$D$633)+SUMIF('[1]раскл1-3'!$B$550:$B$633,$A156,'[1]раскл1-3'!$D$550:$D$633)</f>
        <v>0</v>
      </c>
      <c r="I156" s="374">
        <f>SUMIF('[1]раскл1-3'!$A$639:$A$725,$A156,'[1]раскл1-3'!$D$639:$D$725)+SUMIF('[1]раскл1-3'!$B$639:$B$725,$A156,'[1]раскл1-3'!$D$639:$D$725)</f>
        <v>0</v>
      </c>
      <c r="J156" s="374">
        <f>SUMIF('[1]раскл1-3'!$A$728:$A$816,$A156,'[1]раскл1-3'!$D$728:$D$816)+SUMIF('[1]раскл1-3'!$B$728:$B$816,$A156,'[1]раскл1-3'!$D$728:$D$816)</f>
        <v>0</v>
      </c>
      <c r="K156" s="375">
        <f>SUMIF('[1]раскл1-3'!$A$821:$A$897,$A156,'[1]раскл1-3'!$D$821:$D$897)+SUMIF('[1]раскл1-3'!$B$821:$B$897,$A156,'[1]раскл1-3'!$D$821:$D$897)</f>
        <v>21</v>
      </c>
      <c r="L156" s="376">
        <f t="shared" si="16"/>
        <v>42</v>
      </c>
      <c r="M156" s="376">
        <f t="shared" si="17"/>
        <v>4.2</v>
      </c>
    </row>
    <row r="157" spans="1:13" ht="15.75" thickBot="1" x14ac:dyDescent="0.3">
      <c r="A157" s="322" t="s">
        <v>148</v>
      </c>
      <c r="B157" s="323">
        <f t="shared" ref="B157:K157" si="18">SUM(B100:B110)</f>
        <v>48.9</v>
      </c>
      <c r="C157" s="323">
        <f t="shared" si="18"/>
        <v>27.85</v>
      </c>
      <c r="D157" s="323">
        <f t="shared" si="18"/>
        <v>28</v>
      </c>
      <c r="E157" s="323">
        <f t="shared" si="18"/>
        <v>23</v>
      </c>
      <c r="F157" s="323">
        <f t="shared" si="18"/>
        <v>50.28</v>
      </c>
      <c r="G157" s="323">
        <f t="shared" si="18"/>
        <v>46</v>
      </c>
      <c r="H157" s="323">
        <f t="shared" si="18"/>
        <v>43.98</v>
      </c>
      <c r="I157" s="323">
        <f t="shared" si="18"/>
        <v>27.7</v>
      </c>
      <c r="J157" s="323">
        <f t="shared" si="18"/>
        <v>47.07</v>
      </c>
      <c r="K157" s="323">
        <f t="shared" si="18"/>
        <v>23</v>
      </c>
      <c r="L157" s="2">
        <f t="shared" si="16"/>
        <v>365.78</v>
      </c>
      <c r="M157" s="2">
        <f t="shared" si="17"/>
        <v>36.577999999999996</v>
      </c>
    </row>
    <row r="158" spans="1:13" ht="15.75" thickBot="1" x14ac:dyDescent="0.3">
      <c r="A158" s="322" t="s">
        <v>149</v>
      </c>
      <c r="B158" s="323">
        <f>SUM(B112:B121)</f>
        <v>99.81</v>
      </c>
      <c r="C158" s="323">
        <f t="shared" ref="C158:K158" si="19">SUM(C112:C121)</f>
        <v>79.88</v>
      </c>
      <c r="D158" s="323">
        <f t="shared" si="19"/>
        <v>287.96900000000005</v>
      </c>
      <c r="E158" s="323">
        <f t="shared" si="19"/>
        <v>106.22499999999999</v>
      </c>
      <c r="F158" s="323">
        <f t="shared" si="19"/>
        <v>140.33800000000002</v>
      </c>
      <c r="G158" s="323">
        <f t="shared" si="19"/>
        <v>106.405</v>
      </c>
      <c r="H158" s="323">
        <f t="shared" si="19"/>
        <v>59.33</v>
      </c>
      <c r="I158" s="323">
        <f t="shared" si="19"/>
        <v>198.21999999999997</v>
      </c>
      <c r="J158" s="323">
        <f t="shared" si="19"/>
        <v>87.29</v>
      </c>
      <c r="K158" s="323">
        <f t="shared" si="19"/>
        <v>78.349999999999994</v>
      </c>
      <c r="L158" s="2">
        <f t="shared" si="16"/>
        <v>1243.8169999999998</v>
      </c>
      <c r="M158" s="2">
        <f t="shared" si="17"/>
        <v>124.38169999999998</v>
      </c>
    </row>
    <row r="159" spans="1:13" ht="15.75" thickBot="1" x14ac:dyDescent="0.3">
      <c r="A159" s="322" t="s">
        <v>150</v>
      </c>
      <c r="B159" s="323">
        <f>SUM(B124:B127)</f>
        <v>0</v>
      </c>
      <c r="C159" s="323">
        <f t="shared" ref="C159:K159" si="20">SUM(C124:C127)</f>
        <v>135</v>
      </c>
      <c r="D159" s="323">
        <f t="shared" si="20"/>
        <v>0</v>
      </c>
      <c r="E159" s="323">
        <f t="shared" si="20"/>
        <v>96.9</v>
      </c>
      <c r="F159" s="323">
        <f t="shared" si="20"/>
        <v>41.5</v>
      </c>
      <c r="G159" s="323">
        <f t="shared" si="20"/>
        <v>96.9</v>
      </c>
      <c r="H159" s="323">
        <f t="shared" si="20"/>
        <v>38.1</v>
      </c>
      <c r="I159" s="323">
        <f t="shared" si="20"/>
        <v>96.9</v>
      </c>
      <c r="J159" s="323">
        <f t="shared" si="20"/>
        <v>7.5</v>
      </c>
      <c r="K159" s="323">
        <f t="shared" si="20"/>
        <v>96.9</v>
      </c>
      <c r="L159" s="2">
        <f t="shared" si="16"/>
        <v>609.69999999999993</v>
      </c>
      <c r="M159" s="2">
        <f t="shared" si="17"/>
        <v>60.969999999999992</v>
      </c>
    </row>
    <row r="160" spans="1:13" ht="15.75" thickBot="1" x14ac:dyDescent="0.3">
      <c r="A160" s="322" t="s">
        <v>151</v>
      </c>
      <c r="B160" s="323">
        <f>SUM(B130:B133)</f>
        <v>0</v>
      </c>
      <c r="C160" s="323">
        <f t="shared" ref="C160:K160" si="21">SUM(C130:C133)</f>
        <v>10</v>
      </c>
      <c r="D160" s="323">
        <f t="shared" si="21"/>
        <v>15.3</v>
      </c>
      <c r="E160" s="323">
        <f t="shared" si="21"/>
        <v>0</v>
      </c>
      <c r="F160" s="323">
        <f t="shared" si="21"/>
        <v>0</v>
      </c>
      <c r="G160" s="323">
        <f t="shared" si="21"/>
        <v>0</v>
      </c>
      <c r="H160" s="323">
        <f t="shared" si="21"/>
        <v>10</v>
      </c>
      <c r="I160" s="323">
        <f t="shared" si="21"/>
        <v>12.75</v>
      </c>
      <c r="J160" s="323">
        <f t="shared" si="21"/>
        <v>0</v>
      </c>
      <c r="K160" s="323">
        <f t="shared" si="21"/>
        <v>15.3</v>
      </c>
      <c r="L160" s="2">
        <f t="shared" si="16"/>
        <v>63.349999999999994</v>
      </c>
      <c r="M160" s="2">
        <f t="shared" si="17"/>
        <v>6.3349999999999991</v>
      </c>
    </row>
    <row r="161" spans="1:13" ht="15.75" thickBot="1" x14ac:dyDescent="0.3">
      <c r="A161" s="322" t="s">
        <v>152</v>
      </c>
      <c r="B161" s="323">
        <f>SUM(B135:B139)</f>
        <v>178.63</v>
      </c>
      <c r="C161" s="323">
        <f t="shared" ref="C161:K161" si="22">SUM(C135:C139)</f>
        <v>282.04000000000002</v>
      </c>
      <c r="D161" s="323">
        <f t="shared" si="22"/>
        <v>220.63</v>
      </c>
      <c r="E161" s="323">
        <f t="shared" si="22"/>
        <v>264.23</v>
      </c>
      <c r="F161" s="323">
        <f t="shared" si="22"/>
        <v>240.36</v>
      </c>
      <c r="G161" s="323">
        <f t="shared" si="22"/>
        <v>224.23</v>
      </c>
      <c r="H161" s="323">
        <f t="shared" si="22"/>
        <v>262.74</v>
      </c>
      <c r="I161" s="323">
        <f t="shared" si="22"/>
        <v>194.63</v>
      </c>
      <c r="J161" s="323">
        <f t="shared" si="22"/>
        <v>256.01</v>
      </c>
      <c r="K161" s="323">
        <f t="shared" si="22"/>
        <v>249.56</v>
      </c>
      <c r="L161" s="2">
        <f t="shared" si="16"/>
        <v>2373.06</v>
      </c>
      <c r="M161" s="2">
        <f t="shared" si="17"/>
        <v>237.30599999999998</v>
      </c>
    </row>
    <row r="162" spans="1:13" ht="15.75" thickBot="1" x14ac:dyDescent="0.3">
      <c r="A162" s="324" t="s">
        <v>38</v>
      </c>
      <c r="B162" s="323">
        <f>SUM(B142:B143)</f>
        <v>34.299999999999997</v>
      </c>
      <c r="C162" s="323">
        <f t="shared" ref="C162:K162" si="23">SUM(C142:C143)</f>
        <v>0</v>
      </c>
      <c r="D162" s="323">
        <f t="shared" si="23"/>
        <v>11.4</v>
      </c>
      <c r="E162" s="323">
        <f t="shared" si="23"/>
        <v>34</v>
      </c>
      <c r="F162" s="323">
        <f t="shared" si="23"/>
        <v>0</v>
      </c>
      <c r="G162" s="323">
        <f t="shared" si="23"/>
        <v>36.4</v>
      </c>
      <c r="H162" s="323">
        <f t="shared" si="23"/>
        <v>11.4</v>
      </c>
      <c r="I162" s="323">
        <f t="shared" si="23"/>
        <v>33.799999999999997</v>
      </c>
      <c r="J162" s="323">
        <f t="shared" si="23"/>
        <v>48.4</v>
      </c>
      <c r="K162" s="323">
        <f t="shared" si="23"/>
        <v>0</v>
      </c>
      <c r="L162" s="2">
        <f t="shared" si="16"/>
        <v>209.70000000000002</v>
      </c>
      <c r="M162" s="2">
        <f t="shared" si="17"/>
        <v>20.970000000000002</v>
      </c>
    </row>
    <row r="163" spans="1:13" ht="15.75" thickBot="1" x14ac:dyDescent="0.3">
      <c r="A163" s="324" t="s">
        <v>184</v>
      </c>
      <c r="B163" s="323">
        <f>SUM(B144:B146)</f>
        <v>65.69</v>
      </c>
      <c r="C163" s="323">
        <f t="shared" ref="C163:K163" si="24">SUM(C144:C146)</f>
        <v>21.649000000000001</v>
      </c>
      <c r="D163" s="323">
        <f t="shared" si="24"/>
        <v>56</v>
      </c>
      <c r="E163" s="323">
        <f t="shared" si="24"/>
        <v>0</v>
      </c>
      <c r="F163" s="323">
        <f t="shared" si="24"/>
        <v>107.62</v>
      </c>
      <c r="G163" s="323">
        <f t="shared" si="24"/>
        <v>82.765000000000001</v>
      </c>
      <c r="H163" s="323">
        <f t="shared" si="24"/>
        <v>0</v>
      </c>
      <c r="I163" s="323">
        <f t="shared" si="24"/>
        <v>48.46</v>
      </c>
      <c r="J163" s="323">
        <f t="shared" si="24"/>
        <v>0</v>
      </c>
      <c r="K163" s="323">
        <f t="shared" si="24"/>
        <v>97.519000000000005</v>
      </c>
      <c r="L163" s="2">
        <f t="shared" si="16"/>
        <v>479.70299999999997</v>
      </c>
      <c r="M163" s="2">
        <f t="shared" si="17"/>
        <v>47.970299999999995</v>
      </c>
    </row>
    <row r="164" spans="1:13" ht="15.75" thickBot="1" x14ac:dyDescent="0.3">
      <c r="A164" s="324" t="s">
        <v>84</v>
      </c>
      <c r="B164" s="323">
        <f>B98+B99</f>
        <v>6</v>
      </c>
      <c r="C164" s="323">
        <f t="shared" ref="C164:K164" si="25">C98+C99</f>
        <v>0</v>
      </c>
      <c r="D164" s="323">
        <f t="shared" si="25"/>
        <v>0</v>
      </c>
      <c r="E164" s="323">
        <f t="shared" si="25"/>
        <v>38.5</v>
      </c>
      <c r="F164" s="323">
        <f t="shared" si="25"/>
        <v>0</v>
      </c>
      <c r="G164" s="323">
        <f t="shared" si="25"/>
        <v>38.5</v>
      </c>
      <c r="H164" s="323">
        <f t="shared" si="25"/>
        <v>0</v>
      </c>
      <c r="I164" s="323">
        <f t="shared" si="25"/>
        <v>12</v>
      </c>
      <c r="J164" s="323">
        <f t="shared" si="25"/>
        <v>0</v>
      </c>
      <c r="K164" s="323">
        <f t="shared" si="25"/>
        <v>38.5</v>
      </c>
      <c r="L164" s="2">
        <f t="shared" si="16"/>
        <v>133.5</v>
      </c>
      <c r="M164" s="2">
        <f t="shared" si="17"/>
        <v>13.35</v>
      </c>
    </row>
    <row r="165" spans="1:13" ht="15.75" thickBot="1" x14ac:dyDescent="0.3">
      <c r="A165" s="324" t="s">
        <v>126</v>
      </c>
      <c r="B165" s="323">
        <f t="shared" ref="B165:K165" si="26">SUM(B93:B94)</f>
        <v>49</v>
      </c>
      <c r="C165" s="323">
        <f t="shared" si="26"/>
        <v>45</v>
      </c>
      <c r="D165" s="323">
        <f t="shared" si="26"/>
        <v>54</v>
      </c>
      <c r="E165" s="323">
        <f t="shared" si="26"/>
        <v>45</v>
      </c>
      <c r="F165" s="323">
        <f t="shared" si="26"/>
        <v>45</v>
      </c>
      <c r="G165" s="323">
        <f t="shared" si="26"/>
        <v>45</v>
      </c>
      <c r="H165" s="323">
        <f t="shared" si="26"/>
        <v>64.400000000000006</v>
      </c>
      <c r="I165" s="323">
        <f t="shared" si="26"/>
        <v>45</v>
      </c>
      <c r="J165" s="323">
        <f t="shared" si="26"/>
        <v>49.3</v>
      </c>
      <c r="K165" s="325">
        <f t="shared" si="26"/>
        <v>45</v>
      </c>
      <c r="L165" s="2">
        <f t="shared" si="16"/>
        <v>486.7</v>
      </c>
      <c r="M165" s="2">
        <f t="shared" si="17"/>
        <v>48.67</v>
      </c>
    </row>
    <row r="166" spans="1:13" ht="15.75" thickBot="1" x14ac:dyDescent="0.3">
      <c r="A166" s="324" t="s">
        <v>73</v>
      </c>
      <c r="B166" s="323">
        <f>B151+B152+B154+B156</f>
        <v>0</v>
      </c>
      <c r="C166" s="323">
        <f t="shared" ref="C166:K166" si="27">C151+C152+C154+C156</f>
        <v>10</v>
      </c>
      <c r="D166" s="323">
        <f t="shared" si="27"/>
        <v>0</v>
      </c>
      <c r="E166" s="323">
        <f t="shared" si="27"/>
        <v>21</v>
      </c>
      <c r="F166" s="323">
        <f t="shared" si="27"/>
        <v>10</v>
      </c>
      <c r="G166" s="323">
        <f t="shared" si="27"/>
        <v>0</v>
      </c>
      <c r="H166" s="323">
        <f t="shared" si="27"/>
        <v>10</v>
      </c>
      <c r="I166" s="323">
        <f t="shared" si="27"/>
        <v>0</v>
      </c>
      <c r="J166" s="323">
        <f t="shared" si="27"/>
        <v>10</v>
      </c>
      <c r="K166" s="323">
        <f t="shared" si="27"/>
        <v>21</v>
      </c>
      <c r="L166" s="2">
        <f t="shared" si="16"/>
        <v>82</v>
      </c>
      <c r="M166" s="2">
        <f t="shared" si="17"/>
        <v>8.1999999999999993</v>
      </c>
    </row>
    <row r="167" spans="1:13" x14ac:dyDescent="0.25">
      <c r="A167" s="381"/>
    </row>
    <row r="169" spans="1:13" x14ac:dyDescent="0.25">
      <c r="A169" s="382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N1186"/>
  <sheetViews>
    <sheetView topLeftCell="A873" zoomScale="75" zoomScaleNormal="75" workbookViewId="0">
      <selection activeCell="F897" sqref="F897:I897"/>
    </sheetView>
  </sheetViews>
  <sheetFormatPr defaultRowHeight="15.75" x14ac:dyDescent="0.25"/>
  <cols>
    <col min="1" max="1" width="47.5703125" style="71" customWidth="1"/>
    <col min="2" max="2" width="25.7109375" style="71" customWidth="1"/>
    <col min="3" max="3" width="13.42578125" style="213" customWidth="1"/>
    <col min="4" max="4" width="8.28515625" style="213" customWidth="1"/>
    <col min="5" max="5" width="10" style="71" customWidth="1"/>
    <col min="6" max="6" width="7.7109375" style="74" customWidth="1"/>
    <col min="7" max="7" width="10" style="74" customWidth="1"/>
    <col min="8" max="8" width="8.5703125" style="74" customWidth="1"/>
    <col min="9" max="9" width="12.140625" style="74" customWidth="1"/>
    <col min="10" max="10" width="19.85546875" style="312" customWidth="1"/>
    <col min="11" max="19" width="9.140625" style="67"/>
  </cols>
  <sheetData>
    <row r="1" spans="1:184" s="43" customFormat="1" x14ac:dyDescent="0.25">
      <c r="A1" s="67"/>
      <c r="B1" s="67"/>
      <c r="C1" s="72" t="s">
        <v>296</v>
      </c>
      <c r="D1" s="72"/>
      <c r="E1" s="72"/>
      <c r="F1" s="72"/>
      <c r="G1" s="72"/>
      <c r="H1" s="72"/>
      <c r="I1" s="72"/>
      <c r="J1" s="200"/>
      <c r="K1" s="67"/>
      <c r="L1" s="67"/>
      <c r="M1" s="67"/>
      <c r="N1" s="67"/>
      <c r="O1" s="67"/>
      <c r="P1" s="67"/>
      <c r="Q1" s="67"/>
      <c r="R1" s="67"/>
      <c r="S1" s="67"/>
    </row>
    <row r="2" spans="1:184" s="43" customFormat="1" x14ac:dyDescent="0.25">
      <c r="A2" s="67"/>
      <c r="B2" s="67"/>
      <c r="C2" s="73" t="s">
        <v>258</v>
      </c>
      <c r="D2" s="73"/>
      <c r="E2" s="73"/>
      <c r="F2" s="73"/>
      <c r="G2" s="73"/>
      <c r="H2" s="73"/>
      <c r="I2" s="73"/>
      <c r="J2" s="200"/>
      <c r="K2" s="67"/>
      <c r="L2" s="67"/>
      <c r="M2" s="67"/>
      <c r="N2" s="67"/>
      <c r="O2" s="67"/>
      <c r="P2" s="67"/>
      <c r="Q2" s="67"/>
      <c r="R2" s="67"/>
      <c r="S2" s="67"/>
    </row>
    <row r="3" spans="1:184" s="43" customFormat="1" x14ac:dyDescent="0.25">
      <c r="A3" s="67"/>
      <c r="B3" s="67"/>
      <c r="C3" s="73" t="s">
        <v>302</v>
      </c>
      <c r="D3" s="73"/>
      <c r="E3" s="73"/>
      <c r="F3" s="73"/>
      <c r="G3" s="73"/>
      <c r="H3" s="73"/>
      <c r="I3" s="73"/>
      <c r="J3" s="200"/>
      <c r="K3" s="67"/>
      <c r="L3" s="67"/>
      <c r="M3" s="67"/>
      <c r="N3" s="67"/>
      <c r="O3" s="67"/>
      <c r="P3" s="67"/>
      <c r="Q3" s="67"/>
      <c r="R3" s="67"/>
      <c r="S3" s="67"/>
    </row>
    <row r="4" spans="1:184" x14ac:dyDescent="0.25">
      <c r="A4" s="67"/>
      <c r="B4" s="67"/>
      <c r="C4" s="67"/>
      <c r="D4" s="67"/>
      <c r="E4" s="73"/>
      <c r="F4" s="73"/>
      <c r="G4" s="73"/>
      <c r="H4" s="73"/>
      <c r="I4" s="73"/>
      <c r="J4" s="283"/>
    </row>
    <row r="5" spans="1:184" ht="16.5" thickBot="1" x14ac:dyDescent="0.3">
      <c r="A5" s="71" t="s">
        <v>2</v>
      </c>
      <c r="C5" s="126"/>
      <c r="D5" s="71"/>
      <c r="J5" s="200"/>
    </row>
    <row r="6" spans="1:184" ht="26.25" customHeight="1" x14ac:dyDescent="0.25">
      <c r="A6" s="499" t="s">
        <v>246</v>
      </c>
      <c r="B6" s="500"/>
      <c r="C6" s="501" t="s">
        <v>242</v>
      </c>
      <c r="D6" s="78" t="s">
        <v>3</v>
      </c>
      <c r="E6" s="79" t="s">
        <v>3</v>
      </c>
      <c r="F6" s="476" t="s">
        <v>243</v>
      </c>
      <c r="G6" s="477"/>
      <c r="H6" s="478"/>
      <c r="I6" s="78" t="s">
        <v>4</v>
      </c>
      <c r="J6" s="284" t="s">
        <v>244</v>
      </c>
    </row>
    <row r="7" spans="1:184" ht="32.25" thickBot="1" x14ac:dyDescent="0.3">
      <c r="A7" s="504" t="s">
        <v>245</v>
      </c>
      <c r="B7" s="505"/>
      <c r="C7" s="502"/>
      <c r="D7" s="84" t="s">
        <v>5</v>
      </c>
      <c r="E7" s="85" t="s">
        <v>5</v>
      </c>
      <c r="F7" s="86"/>
      <c r="G7" s="87"/>
      <c r="H7" s="88"/>
      <c r="I7" s="84" t="s">
        <v>6</v>
      </c>
      <c r="J7" s="285"/>
    </row>
    <row r="8" spans="1:184" ht="16.5" thickBot="1" x14ac:dyDescent="0.3">
      <c r="A8" s="506"/>
      <c r="B8" s="507"/>
      <c r="C8" s="503"/>
      <c r="D8" s="94" t="s">
        <v>7</v>
      </c>
      <c r="E8" s="94" t="s">
        <v>8</v>
      </c>
      <c r="F8" s="94" t="s">
        <v>9</v>
      </c>
      <c r="G8" s="94" t="s">
        <v>10</v>
      </c>
      <c r="H8" s="95" t="s">
        <v>11</v>
      </c>
      <c r="I8" s="95" t="s">
        <v>12</v>
      </c>
      <c r="J8" s="286"/>
    </row>
    <row r="9" spans="1:184" x14ac:dyDescent="0.25">
      <c r="A9" s="117"/>
      <c r="B9" s="118" t="s">
        <v>13</v>
      </c>
      <c r="C9" s="119"/>
      <c r="D9" s="124"/>
      <c r="E9" s="80"/>
      <c r="F9" s="89"/>
      <c r="G9" s="89"/>
      <c r="H9" s="100"/>
      <c r="I9" s="89"/>
      <c r="J9" s="284"/>
    </row>
    <row r="10" spans="1:184" s="26" customFormat="1" x14ac:dyDescent="0.25">
      <c r="A10" s="97" t="s">
        <v>176</v>
      </c>
      <c r="B10" s="71"/>
      <c r="C10" s="98" t="s">
        <v>268</v>
      </c>
      <c r="D10" s="102"/>
      <c r="E10" s="102"/>
      <c r="F10" s="99">
        <v>7.5</v>
      </c>
      <c r="G10" s="102">
        <v>7.5</v>
      </c>
      <c r="H10" s="102">
        <v>18.399999999999999</v>
      </c>
      <c r="I10" s="99">
        <v>171.1</v>
      </c>
      <c r="J10" s="285" t="s">
        <v>57</v>
      </c>
      <c r="K10" s="67"/>
      <c r="L10" s="67"/>
      <c r="M10" s="67"/>
      <c r="N10" s="67"/>
      <c r="O10" s="67"/>
      <c r="P10" s="67"/>
      <c r="Q10" s="67"/>
      <c r="R10" s="67"/>
      <c r="S10" s="6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</row>
    <row r="11" spans="1:184" s="26" customFormat="1" x14ac:dyDescent="0.25">
      <c r="A11" s="97"/>
      <c r="B11" s="71" t="s">
        <v>97</v>
      </c>
      <c r="C11" s="98"/>
      <c r="D11" s="102">
        <v>15</v>
      </c>
      <c r="E11" s="102">
        <v>15</v>
      </c>
      <c r="F11" s="102"/>
      <c r="G11" s="103"/>
      <c r="H11" s="102"/>
      <c r="I11" s="103"/>
      <c r="J11" s="285"/>
      <c r="K11" s="67"/>
      <c r="L11" s="67"/>
      <c r="M11" s="67"/>
      <c r="N11" s="67"/>
      <c r="O11" s="67"/>
      <c r="P11" s="67"/>
      <c r="Q11" s="67"/>
      <c r="R11" s="67"/>
      <c r="S11" s="6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</row>
    <row r="12" spans="1:184" s="26" customFormat="1" x14ac:dyDescent="0.25">
      <c r="A12" s="97"/>
      <c r="B12" s="71" t="s">
        <v>16</v>
      </c>
      <c r="C12" s="98"/>
      <c r="D12" s="102">
        <v>75</v>
      </c>
      <c r="E12" s="102">
        <v>75</v>
      </c>
      <c r="F12" s="102"/>
      <c r="G12" s="103"/>
      <c r="H12" s="102"/>
      <c r="I12" s="103"/>
      <c r="J12" s="285"/>
      <c r="K12" s="67"/>
      <c r="L12" s="67"/>
      <c r="M12" s="67"/>
      <c r="N12" s="67"/>
      <c r="O12" s="67"/>
      <c r="P12" s="67"/>
      <c r="Q12" s="67"/>
      <c r="R12" s="67"/>
      <c r="S12" s="67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</row>
    <row r="13" spans="1:184" s="26" customFormat="1" x14ac:dyDescent="0.25">
      <c r="A13" s="97"/>
      <c r="B13" s="71" t="s">
        <v>17</v>
      </c>
      <c r="C13" s="98"/>
      <c r="D13" s="102">
        <v>57</v>
      </c>
      <c r="E13" s="102">
        <v>57</v>
      </c>
      <c r="F13" s="102"/>
      <c r="G13" s="103"/>
      <c r="H13" s="102"/>
      <c r="I13" s="103"/>
      <c r="J13" s="285"/>
      <c r="K13" s="67"/>
      <c r="L13" s="67"/>
      <c r="M13" s="67"/>
      <c r="N13" s="67"/>
      <c r="O13" s="67"/>
      <c r="P13" s="67"/>
      <c r="Q13" s="67"/>
      <c r="R13" s="67"/>
      <c r="S13" s="6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</row>
    <row r="14" spans="1:184" s="26" customFormat="1" x14ac:dyDescent="0.25">
      <c r="A14" s="97"/>
      <c r="B14" s="71" t="s">
        <v>18</v>
      </c>
      <c r="C14" s="98"/>
      <c r="D14" s="102">
        <v>2</v>
      </c>
      <c r="E14" s="102">
        <v>2</v>
      </c>
      <c r="F14" s="102"/>
      <c r="G14" s="103"/>
      <c r="H14" s="102"/>
      <c r="I14" s="103"/>
      <c r="J14" s="285"/>
      <c r="K14" s="67"/>
      <c r="L14" s="67"/>
      <c r="M14" s="67"/>
      <c r="N14" s="67"/>
      <c r="O14" s="67"/>
      <c r="P14" s="67"/>
      <c r="Q14" s="67"/>
      <c r="R14" s="67"/>
      <c r="S14" s="67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</row>
    <row r="15" spans="1:184" s="26" customFormat="1" x14ac:dyDescent="0.25">
      <c r="A15" s="97"/>
      <c r="B15" s="71" t="s">
        <v>19</v>
      </c>
      <c r="C15" s="98"/>
      <c r="D15" s="102">
        <v>0.8</v>
      </c>
      <c r="E15" s="102">
        <v>0.8</v>
      </c>
      <c r="F15" s="102"/>
      <c r="G15" s="103"/>
      <c r="H15" s="102"/>
      <c r="I15" s="103"/>
      <c r="J15" s="285"/>
      <c r="K15" s="67"/>
      <c r="L15" s="67"/>
      <c r="M15" s="67"/>
      <c r="N15" s="67"/>
      <c r="O15" s="67"/>
      <c r="P15" s="67"/>
      <c r="Q15" s="67"/>
      <c r="R15" s="67"/>
      <c r="S15" s="67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</row>
    <row r="16" spans="1:184" s="26" customFormat="1" x14ac:dyDescent="0.25">
      <c r="A16" s="97"/>
      <c r="B16" s="71" t="s">
        <v>20</v>
      </c>
      <c r="C16" s="98"/>
      <c r="D16" s="102">
        <v>3</v>
      </c>
      <c r="E16" s="102">
        <v>3</v>
      </c>
      <c r="F16" s="102"/>
      <c r="G16" s="103"/>
      <c r="H16" s="102"/>
      <c r="I16" s="103"/>
      <c r="J16" s="285"/>
      <c r="K16" s="67"/>
      <c r="L16" s="67"/>
      <c r="M16" s="67"/>
      <c r="N16" s="67"/>
      <c r="O16" s="67"/>
      <c r="P16" s="67"/>
      <c r="Q16" s="67"/>
      <c r="R16" s="67"/>
      <c r="S16" s="67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</row>
    <row r="17" spans="1:184" s="35" customFormat="1" x14ac:dyDescent="0.25">
      <c r="A17" s="104" t="s">
        <v>164</v>
      </c>
      <c r="B17" s="67"/>
      <c r="C17" s="105" t="s">
        <v>281</v>
      </c>
      <c r="D17" s="106"/>
      <c r="E17" s="107"/>
      <c r="F17" s="108">
        <v>0.05</v>
      </c>
      <c r="G17" s="109">
        <v>0.01</v>
      </c>
      <c r="H17" s="72">
        <v>4.42</v>
      </c>
      <c r="I17" s="109">
        <v>18</v>
      </c>
      <c r="J17" s="285" t="s">
        <v>274</v>
      </c>
      <c r="K17" s="67"/>
      <c r="L17" s="67"/>
      <c r="M17" s="67"/>
      <c r="N17" s="67"/>
      <c r="O17" s="67"/>
      <c r="P17" s="67"/>
      <c r="Q17" s="67"/>
      <c r="R17" s="67"/>
      <c r="S17" s="6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</row>
    <row r="18" spans="1:184" s="35" customFormat="1" x14ac:dyDescent="0.25">
      <c r="A18" s="104"/>
      <c r="B18" s="67" t="s">
        <v>61</v>
      </c>
      <c r="C18" s="110"/>
      <c r="D18" s="73">
        <v>0.2</v>
      </c>
      <c r="E18" s="105">
        <v>0.2</v>
      </c>
      <c r="F18" s="108"/>
      <c r="G18" s="108"/>
      <c r="H18" s="109"/>
      <c r="I18" s="109"/>
      <c r="J18" s="285"/>
      <c r="K18" s="67"/>
      <c r="L18" s="67"/>
      <c r="M18" s="67"/>
      <c r="N18" s="67"/>
      <c r="O18" s="67"/>
      <c r="P18" s="67"/>
      <c r="Q18" s="67"/>
      <c r="R18" s="67"/>
      <c r="S18" s="6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</row>
    <row r="19" spans="1:184" s="35" customFormat="1" x14ac:dyDescent="0.25">
      <c r="A19" s="104"/>
      <c r="B19" s="67" t="s">
        <v>51</v>
      </c>
      <c r="C19" s="110"/>
      <c r="D19" s="73">
        <v>4</v>
      </c>
      <c r="E19" s="105">
        <v>4</v>
      </c>
      <c r="F19" s="108"/>
      <c r="G19" s="108"/>
      <c r="H19" s="109"/>
      <c r="I19" s="108"/>
      <c r="J19" s="285"/>
      <c r="K19" s="67"/>
      <c r="L19" s="67"/>
      <c r="M19" s="67"/>
      <c r="N19" s="67"/>
      <c r="O19" s="67"/>
      <c r="P19" s="67"/>
      <c r="Q19" s="67"/>
      <c r="R19" s="67"/>
      <c r="S19" s="6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</row>
    <row r="20" spans="1:184" s="35" customFormat="1" x14ac:dyDescent="0.25">
      <c r="A20" s="104"/>
      <c r="B20" s="67" t="s">
        <v>17</v>
      </c>
      <c r="C20" s="110"/>
      <c r="D20" s="73">
        <v>160</v>
      </c>
      <c r="E20" s="105">
        <v>160</v>
      </c>
      <c r="F20" s="108"/>
      <c r="G20" s="108"/>
      <c r="H20" s="109"/>
      <c r="I20" s="108"/>
      <c r="J20" s="285"/>
      <c r="K20" s="67"/>
      <c r="L20" s="67"/>
      <c r="M20" s="67"/>
      <c r="N20" s="67"/>
      <c r="O20" s="67"/>
      <c r="P20" s="67"/>
      <c r="Q20" s="67"/>
      <c r="R20" s="67"/>
      <c r="S20" s="6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</row>
    <row r="21" spans="1:184" ht="16.5" customHeight="1" x14ac:dyDescent="0.25">
      <c r="A21" s="97" t="s">
        <v>23</v>
      </c>
      <c r="C21" s="111" t="s">
        <v>162</v>
      </c>
      <c r="D21" s="97"/>
      <c r="E21" s="90"/>
      <c r="F21" s="124">
        <v>1.9</v>
      </c>
      <c r="G21" s="98">
        <v>4.4000000000000004</v>
      </c>
      <c r="H21" s="115">
        <v>13</v>
      </c>
      <c r="I21" s="98">
        <v>99</v>
      </c>
      <c r="J21" s="285" t="s">
        <v>24</v>
      </c>
    </row>
    <row r="22" spans="1:184" x14ac:dyDescent="0.25">
      <c r="A22" s="97"/>
      <c r="B22" s="71" t="s">
        <v>25</v>
      </c>
      <c r="C22" s="98"/>
      <c r="D22" s="124">
        <v>25</v>
      </c>
      <c r="E22" s="98">
        <v>25</v>
      </c>
      <c r="F22" s="124"/>
      <c r="G22" s="98"/>
      <c r="H22" s="98"/>
      <c r="I22" s="98"/>
      <c r="J22" s="285"/>
    </row>
    <row r="23" spans="1:184" ht="16.5" thickBot="1" x14ac:dyDescent="0.3">
      <c r="A23" s="97"/>
      <c r="B23" s="71" t="s">
        <v>20</v>
      </c>
      <c r="C23" s="98"/>
      <c r="D23" s="124">
        <v>5</v>
      </c>
      <c r="E23" s="98">
        <v>5</v>
      </c>
      <c r="F23" s="124" t="s">
        <v>1</v>
      </c>
      <c r="G23" s="98"/>
      <c r="H23" s="98"/>
      <c r="I23" s="98"/>
      <c r="J23" s="285"/>
    </row>
    <row r="24" spans="1:184" ht="16.5" thickBot="1" x14ac:dyDescent="0.3">
      <c r="A24" s="112" t="s">
        <v>26</v>
      </c>
      <c r="B24" s="113"/>
      <c r="C24" s="114">
        <v>347</v>
      </c>
      <c r="D24" s="166"/>
      <c r="E24" s="114"/>
      <c r="F24" s="94">
        <v>9.4499999999999993</v>
      </c>
      <c r="G24" s="94">
        <v>11.91</v>
      </c>
      <c r="H24" s="94">
        <v>35.82</v>
      </c>
      <c r="I24" s="94">
        <v>288.10000000000002</v>
      </c>
      <c r="J24" s="286"/>
    </row>
    <row r="25" spans="1:184" s="26" customFormat="1" x14ac:dyDescent="0.25">
      <c r="A25" s="97" t="s">
        <v>27</v>
      </c>
      <c r="B25" s="71"/>
      <c r="C25" s="98">
        <v>125</v>
      </c>
      <c r="D25" s="115">
        <v>125</v>
      </c>
      <c r="E25" s="98">
        <v>125</v>
      </c>
      <c r="F25" s="99">
        <v>0.6</v>
      </c>
      <c r="G25" s="102">
        <v>0.3</v>
      </c>
      <c r="H25" s="103">
        <v>13</v>
      </c>
      <c r="I25" s="102">
        <v>57</v>
      </c>
      <c r="J25" s="285" t="s">
        <v>28</v>
      </c>
      <c r="K25" s="67"/>
      <c r="L25" s="67"/>
      <c r="M25" s="67"/>
      <c r="N25" s="67"/>
      <c r="O25" s="67"/>
      <c r="P25" s="67"/>
      <c r="Q25" s="67"/>
      <c r="R25" s="67"/>
      <c r="S25" s="67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</row>
    <row r="26" spans="1:184" s="26" customFormat="1" ht="16.5" thickBot="1" x14ac:dyDescent="0.3">
      <c r="A26" s="97" t="s">
        <v>312</v>
      </c>
      <c r="B26" s="71"/>
      <c r="C26" s="98"/>
      <c r="D26" s="115"/>
      <c r="E26" s="98"/>
      <c r="F26" s="99"/>
      <c r="G26" s="102"/>
      <c r="H26" s="103"/>
      <c r="I26" s="102"/>
      <c r="J26" s="285"/>
      <c r="K26" s="67"/>
      <c r="L26" s="67"/>
      <c r="M26" s="67"/>
      <c r="N26" s="67"/>
      <c r="O26" s="67"/>
      <c r="P26" s="67"/>
      <c r="Q26" s="67"/>
      <c r="R26" s="67"/>
      <c r="S26" s="67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</row>
    <row r="27" spans="1:184" ht="16.5" thickBot="1" x14ac:dyDescent="0.3">
      <c r="A27" s="112" t="s">
        <v>26</v>
      </c>
      <c r="B27" s="113"/>
      <c r="C27" s="114">
        <v>125</v>
      </c>
      <c r="D27" s="166"/>
      <c r="E27" s="96"/>
      <c r="F27" s="94">
        <v>0.6</v>
      </c>
      <c r="G27" s="94">
        <v>0.3</v>
      </c>
      <c r="H27" s="94">
        <v>13</v>
      </c>
      <c r="I27" s="94">
        <v>57</v>
      </c>
      <c r="J27" s="286"/>
    </row>
    <row r="28" spans="1:184" ht="16.5" thickBot="1" x14ac:dyDescent="0.3">
      <c r="A28" s="117"/>
      <c r="B28" s="118"/>
      <c r="C28" s="119">
        <v>472</v>
      </c>
      <c r="D28" s="163"/>
      <c r="E28" s="118"/>
      <c r="F28" s="79">
        <v>10.049999999999999</v>
      </c>
      <c r="G28" s="79">
        <v>12.21</v>
      </c>
      <c r="H28" s="79">
        <v>48.82</v>
      </c>
      <c r="I28" s="79">
        <v>345.1</v>
      </c>
      <c r="J28" s="284"/>
    </row>
    <row r="29" spans="1:184" x14ac:dyDescent="0.25">
      <c r="A29" s="117"/>
      <c r="B29" s="118" t="s">
        <v>29</v>
      </c>
      <c r="C29" s="119"/>
      <c r="D29" s="119"/>
      <c r="E29" s="159"/>
      <c r="F29" s="79"/>
      <c r="G29" s="120"/>
      <c r="H29" s="79"/>
      <c r="I29" s="120"/>
      <c r="J29" s="284"/>
    </row>
    <row r="30" spans="1:184" x14ac:dyDescent="0.25">
      <c r="A30" s="97" t="s">
        <v>356</v>
      </c>
      <c r="C30" s="98">
        <v>30</v>
      </c>
      <c r="D30" s="103"/>
      <c r="E30" s="102"/>
      <c r="F30" s="103">
        <v>0.42</v>
      </c>
      <c r="G30" s="102">
        <v>1.5</v>
      </c>
      <c r="H30" s="103">
        <v>2.7</v>
      </c>
      <c r="I30" s="99">
        <v>26</v>
      </c>
      <c r="J30" s="285" t="s">
        <v>357</v>
      </c>
    </row>
    <row r="31" spans="1:184" x14ac:dyDescent="0.25">
      <c r="A31" s="97"/>
      <c r="B31" s="71" t="s">
        <v>43</v>
      </c>
      <c r="C31" s="98"/>
      <c r="D31" s="103">
        <v>30.37</v>
      </c>
      <c r="E31" s="102">
        <v>24.3</v>
      </c>
      <c r="F31" s="103"/>
      <c r="G31" s="102"/>
      <c r="H31" s="103"/>
      <c r="I31" s="99"/>
      <c r="J31" s="285"/>
    </row>
    <row r="32" spans="1:184" x14ac:dyDescent="0.25">
      <c r="A32" s="97"/>
      <c r="B32" s="71" t="s">
        <v>33</v>
      </c>
      <c r="C32" s="98"/>
      <c r="D32" s="103">
        <v>3.99</v>
      </c>
      <c r="E32" s="102">
        <v>3</v>
      </c>
      <c r="F32" s="103"/>
      <c r="G32" s="102"/>
      <c r="H32" s="103"/>
      <c r="I32" s="99"/>
      <c r="J32" s="285"/>
    </row>
    <row r="33" spans="1:120" x14ac:dyDescent="0.25">
      <c r="A33" s="97"/>
      <c r="B33" s="71" t="s">
        <v>18</v>
      </c>
      <c r="C33" s="98"/>
      <c r="D33" s="103">
        <v>0.5</v>
      </c>
      <c r="E33" s="102">
        <v>0.5</v>
      </c>
      <c r="F33" s="103"/>
      <c r="G33" s="102"/>
      <c r="H33" s="103"/>
      <c r="I33" s="99"/>
      <c r="J33" s="285"/>
    </row>
    <row r="34" spans="1:120" x14ac:dyDescent="0.25">
      <c r="A34" s="97"/>
      <c r="B34" s="71" t="s">
        <v>35</v>
      </c>
      <c r="C34" s="98"/>
      <c r="D34" s="103">
        <v>1.5</v>
      </c>
      <c r="E34" s="102">
        <v>1.5</v>
      </c>
      <c r="F34" s="103"/>
      <c r="G34" s="102"/>
      <c r="H34" s="103"/>
      <c r="I34" s="99"/>
      <c r="J34" s="285"/>
    </row>
    <row r="35" spans="1:120" x14ac:dyDescent="0.25">
      <c r="A35" s="97"/>
      <c r="B35" s="71" t="s">
        <v>40</v>
      </c>
      <c r="C35" s="98"/>
      <c r="D35" s="103">
        <v>0.1</v>
      </c>
      <c r="E35" s="102">
        <v>0.1</v>
      </c>
      <c r="F35" s="103"/>
      <c r="G35" s="102"/>
      <c r="H35" s="103"/>
      <c r="I35" s="99"/>
      <c r="J35" s="285"/>
    </row>
    <row r="36" spans="1:120" s="26" customFormat="1" ht="36.75" customHeight="1" x14ac:dyDescent="0.25">
      <c r="A36" s="97" t="s">
        <v>396</v>
      </c>
      <c r="B36" s="71"/>
      <c r="C36" s="98" t="s">
        <v>241</v>
      </c>
      <c r="D36" s="154"/>
      <c r="E36" s="155"/>
      <c r="F36" s="103">
        <v>3</v>
      </c>
      <c r="G36" s="102">
        <v>4.3</v>
      </c>
      <c r="H36" s="103">
        <v>11.3</v>
      </c>
      <c r="I36" s="99">
        <v>96</v>
      </c>
      <c r="J36" s="285" t="s">
        <v>219</v>
      </c>
      <c r="K36" s="67"/>
      <c r="L36" s="67"/>
      <c r="M36" s="67"/>
      <c r="N36" s="67"/>
      <c r="O36" s="67"/>
      <c r="P36" s="67"/>
      <c r="Q36" s="67"/>
      <c r="R36" s="67"/>
      <c r="S36" s="67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120" s="26" customFormat="1" ht="17.25" customHeight="1" x14ac:dyDescent="0.25">
      <c r="A37" s="97"/>
      <c r="B37" s="71" t="s">
        <v>211</v>
      </c>
      <c r="C37" s="111"/>
      <c r="D37" s="98">
        <v>22.61</v>
      </c>
      <c r="E37" s="115">
        <v>14.7</v>
      </c>
      <c r="F37" s="99"/>
      <c r="G37" s="99"/>
      <c r="H37" s="99"/>
      <c r="I37" s="99"/>
      <c r="J37" s="285"/>
      <c r="K37" s="67"/>
      <c r="L37" s="67"/>
      <c r="M37" s="67"/>
      <c r="N37" s="67"/>
      <c r="O37" s="67"/>
      <c r="P37" s="67"/>
      <c r="Q37" s="67"/>
      <c r="R37" s="67"/>
      <c r="S37" s="6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</row>
    <row r="38" spans="1:120" s="26" customFormat="1" ht="17.25" customHeight="1" x14ac:dyDescent="0.25">
      <c r="A38" s="97"/>
      <c r="B38" s="71" t="s">
        <v>31</v>
      </c>
      <c r="C38" s="111"/>
      <c r="D38" s="154">
        <v>69.3</v>
      </c>
      <c r="E38" s="155">
        <v>45</v>
      </c>
      <c r="F38" s="103"/>
      <c r="G38" s="102"/>
      <c r="H38" s="103"/>
      <c r="I38" s="99"/>
      <c r="J38" s="285"/>
      <c r="K38" s="67"/>
      <c r="L38" s="67"/>
      <c r="M38" s="67"/>
      <c r="N38" s="67"/>
      <c r="O38" s="67"/>
      <c r="P38" s="67"/>
      <c r="Q38" s="67"/>
      <c r="R38" s="67"/>
      <c r="S38" s="67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120" s="26" customFormat="1" ht="17.25" customHeight="1" x14ac:dyDescent="0.25">
      <c r="A39" s="97"/>
      <c r="B39" s="71" t="s">
        <v>33</v>
      </c>
      <c r="C39" s="111"/>
      <c r="D39" s="154">
        <v>7.98</v>
      </c>
      <c r="E39" s="155">
        <v>6</v>
      </c>
      <c r="F39" s="103"/>
      <c r="G39" s="102"/>
      <c r="H39" s="103"/>
      <c r="I39" s="99"/>
      <c r="J39" s="285"/>
      <c r="K39" s="67"/>
      <c r="L39" s="67"/>
      <c r="M39" s="67"/>
      <c r="N39" s="67"/>
      <c r="O39" s="67"/>
      <c r="P39" s="67"/>
      <c r="Q39" s="67"/>
      <c r="R39" s="67"/>
      <c r="S39" s="67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120" s="26" customFormat="1" ht="17.25" customHeight="1" x14ac:dyDescent="0.25">
      <c r="A40" s="97"/>
      <c r="B40" s="71" t="s">
        <v>34</v>
      </c>
      <c r="C40" s="111"/>
      <c r="D40" s="154">
        <v>7.14</v>
      </c>
      <c r="E40" s="155">
        <v>6</v>
      </c>
      <c r="F40" s="103"/>
      <c r="G40" s="102"/>
      <c r="H40" s="103"/>
      <c r="I40" s="99"/>
      <c r="J40" s="285"/>
      <c r="K40" s="67"/>
      <c r="L40" s="67"/>
      <c r="M40" s="67"/>
      <c r="N40" s="67"/>
      <c r="O40" s="67"/>
      <c r="P40" s="67"/>
      <c r="Q40" s="67"/>
      <c r="R40" s="67"/>
      <c r="S40" s="67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120" s="26" customFormat="1" ht="17.25" customHeight="1" x14ac:dyDescent="0.25">
      <c r="A41" s="97"/>
      <c r="B41" s="71" t="s">
        <v>316</v>
      </c>
      <c r="C41" s="111"/>
      <c r="D41" s="154">
        <v>6</v>
      </c>
      <c r="E41" s="155">
        <v>6</v>
      </c>
      <c r="F41" s="103"/>
      <c r="G41" s="102"/>
      <c r="H41" s="103"/>
      <c r="I41" s="99"/>
      <c r="J41" s="285"/>
      <c r="K41" s="67"/>
      <c r="L41" s="67"/>
      <c r="M41" s="67"/>
      <c r="N41" s="67"/>
      <c r="O41" s="67"/>
      <c r="P41" s="67"/>
      <c r="Q41" s="67"/>
      <c r="R41" s="67"/>
      <c r="S41" s="67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120" s="26" customFormat="1" ht="17.25" customHeight="1" x14ac:dyDescent="0.25">
      <c r="A42" s="97"/>
      <c r="B42" s="71" t="s">
        <v>35</v>
      </c>
      <c r="C42" s="111"/>
      <c r="D42" s="154">
        <v>1.8</v>
      </c>
      <c r="E42" s="155">
        <v>1.8</v>
      </c>
      <c r="F42" s="103"/>
      <c r="G42" s="102"/>
      <c r="H42" s="103"/>
      <c r="I42" s="99"/>
      <c r="J42" s="285"/>
      <c r="K42" s="67"/>
      <c r="L42" s="67"/>
      <c r="M42" s="67"/>
      <c r="N42" s="67"/>
      <c r="O42" s="67"/>
      <c r="P42" s="67"/>
      <c r="Q42" s="67"/>
      <c r="R42" s="67"/>
      <c r="S42" s="67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120" s="26" customFormat="1" ht="17.25" customHeight="1" x14ac:dyDescent="0.25">
      <c r="A43" s="97"/>
      <c r="B43" s="71" t="s">
        <v>19</v>
      </c>
      <c r="C43" s="111"/>
      <c r="D43" s="154">
        <v>0.5</v>
      </c>
      <c r="E43" s="155">
        <v>0.5</v>
      </c>
      <c r="F43" s="103"/>
      <c r="G43" s="102"/>
      <c r="H43" s="103"/>
      <c r="I43" s="99"/>
      <c r="J43" s="285"/>
      <c r="K43" s="67"/>
      <c r="L43" s="67"/>
      <c r="M43" s="67"/>
      <c r="N43" s="67"/>
      <c r="O43" s="67"/>
      <c r="P43" s="67"/>
      <c r="Q43" s="67"/>
      <c r="R43" s="67"/>
      <c r="S43" s="67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120" s="26" customFormat="1" ht="17.25" customHeight="1" x14ac:dyDescent="0.25">
      <c r="A44" s="97"/>
      <c r="B44" s="71" t="s">
        <v>17</v>
      </c>
      <c r="C44" s="111"/>
      <c r="D44" s="154">
        <v>114</v>
      </c>
      <c r="E44" s="155">
        <v>114</v>
      </c>
      <c r="F44" s="103"/>
      <c r="G44" s="102"/>
      <c r="H44" s="103"/>
      <c r="I44" s="99"/>
      <c r="J44" s="285"/>
      <c r="K44" s="67"/>
      <c r="L44" s="67"/>
      <c r="M44" s="67"/>
      <c r="N44" s="67"/>
      <c r="O44" s="67"/>
      <c r="P44" s="67"/>
      <c r="Q44" s="67"/>
      <c r="R44" s="67"/>
      <c r="S44" s="67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120" s="35" customFormat="1" ht="31.5" x14ac:dyDescent="0.25">
      <c r="A45" s="97" t="s">
        <v>399</v>
      </c>
      <c r="B45" s="71"/>
      <c r="C45" s="98">
        <v>50</v>
      </c>
      <c r="D45" s="98"/>
      <c r="E45" s="115"/>
      <c r="F45" s="98">
        <v>4.4000000000000004</v>
      </c>
      <c r="G45" s="115">
        <v>4.5999999999999996</v>
      </c>
      <c r="H45" s="98">
        <v>3.5</v>
      </c>
      <c r="I45" s="115">
        <v>73</v>
      </c>
      <c r="J45" s="285" t="s">
        <v>422</v>
      </c>
      <c r="K45" s="67"/>
      <c r="L45" s="67"/>
      <c r="M45" s="67"/>
      <c r="N45" s="67"/>
      <c r="O45" s="67"/>
      <c r="P45" s="67"/>
      <c r="Q45" s="67"/>
      <c r="R45" s="67"/>
      <c r="S45" s="6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</row>
    <row r="46" spans="1:120" s="35" customFormat="1" x14ac:dyDescent="0.25">
      <c r="A46" s="97"/>
      <c r="B46" s="71" t="s">
        <v>188</v>
      </c>
      <c r="C46" s="98"/>
      <c r="D46" s="98">
        <v>34.299999999999997</v>
      </c>
      <c r="E46" s="115">
        <v>34.299999999999997</v>
      </c>
      <c r="F46" s="90"/>
      <c r="G46" s="71"/>
      <c r="H46" s="90"/>
      <c r="I46" s="115"/>
      <c r="J46" s="285"/>
      <c r="K46" s="67"/>
      <c r="L46" s="67"/>
      <c r="M46" s="67"/>
      <c r="N46" s="67"/>
      <c r="O46" s="67"/>
      <c r="P46" s="67"/>
      <c r="Q46" s="67"/>
      <c r="R46" s="67"/>
      <c r="S46" s="6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</row>
    <row r="47" spans="1:120" s="35" customFormat="1" x14ac:dyDescent="0.25">
      <c r="A47" s="97"/>
      <c r="B47" s="71" t="s">
        <v>39</v>
      </c>
      <c r="C47" s="98"/>
      <c r="D47" s="98">
        <v>4</v>
      </c>
      <c r="E47" s="115">
        <v>4</v>
      </c>
      <c r="F47" s="90"/>
      <c r="G47" s="71"/>
      <c r="H47" s="90"/>
      <c r="I47" s="71"/>
      <c r="J47" s="285"/>
      <c r="K47" s="67"/>
      <c r="L47" s="67"/>
      <c r="M47" s="67"/>
      <c r="N47" s="67"/>
      <c r="O47" s="67"/>
      <c r="P47" s="67"/>
      <c r="Q47" s="67"/>
      <c r="R47" s="67"/>
      <c r="S47" s="6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</row>
    <row r="48" spans="1:120" s="35" customFormat="1" x14ac:dyDescent="0.25">
      <c r="A48" s="97"/>
      <c r="B48" s="71" t="s">
        <v>17</v>
      </c>
      <c r="C48" s="98"/>
      <c r="D48" s="98">
        <v>4</v>
      </c>
      <c r="E48" s="115">
        <v>4</v>
      </c>
      <c r="F48" s="90"/>
      <c r="G48" s="71"/>
      <c r="H48" s="90"/>
      <c r="I48" s="115"/>
      <c r="J48" s="285"/>
      <c r="K48" s="67"/>
      <c r="L48" s="67"/>
      <c r="M48" s="67"/>
      <c r="N48" s="67"/>
      <c r="O48" s="67"/>
      <c r="P48" s="67"/>
      <c r="Q48" s="67"/>
      <c r="R48" s="67"/>
      <c r="S48" s="6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</row>
    <row r="49" spans="1:78" s="35" customFormat="1" x14ac:dyDescent="0.25">
      <c r="A49" s="97"/>
      <c r="B49" s="71" t="s">
        <v>34</v>
      </c>
      <c r="C49" s="98"/>
      <c r="D49" s="98">
        <v>10.199999999999999</v>
      </c>
      <c r="E49" s="115">
        <v>8.6</v>
      </c>
      <c r="F49" s="90"/>
      <c r="G49" s="71"/>
      <c r="H49" s="90"/>
      <c r="I49" s="115"/>
      <c r="J49" s="285"/>
      <c r="K49" s="67"/>
      <c r="L49" s="67"/>
      <c r="M49" s="67"/>
      <c r="N49" s="67"/>
      <c r="O49" s="67"/>
      <c r="P49" s="67"/>
      <c r="Q49" s="67"/>
      <c r="R49" s="67"/>
      <c r="S49" s="6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</row>
    <row r="50" spans="1:78" s="35" customFormat="1" x14ac:dyDescent="0.25">
      <c r="A50" s="97"/>
      <c r="B50" s="71" t="s">
        <v>97</v>
      </c>
      <c r="C50" s="98"/>
      <c r="D50" s="98">
        <v>2</v>
      </c>
      <c r="E50" s="115">
        <v>2</v>
      </c>
      <c r="F50" s="90"/>
      <c r="G50" s="71"/>
      <c r="H50" s="90"/>
      <c r="I50" s="115"/>
      <c r="J50" s="285"/>
      <c r="K50" s="67"/>
      <c r="L50" s="67"/>
      <c r="M50" s="67"/>
      <c r="N50" s="67"/>
      <c r="O50" s="67"/>
      <c r="P50" s="67"/>
      <c r="Q50" s="67"/>
      <c r="R50" s="67"/>
      <c r="S50" s="6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</row>
    <row r="51" spans="1:78" s="35" customFormat="1" x14ac:dyDescent="0.25">
      <c r="A51" s="97"/>
      <c r="B51" s="71" t="s">
        <v>19</v>
      </c>
      <c r="C51" s="98"/>
      <c r="D51" s="98">
        <v>0.3</v>
      </c>
      <c r="E51" s="115">
        <v>0.3</v>
      </c>
      <c r="F51" s="90"/>
      <c r="G51" s="71"/>
      <c r="H51" s="90"/>
      <c r="I51" s="115"/>
      <c r="J51" s="285"/>
      <c r="K51" s="67"/>
      <c r="L51" s="67"/>
      <c r="M51" s="67"/>
      <c r="N51" s="67"/>
      <c r="O51" s="67"/>
      <c r="P51" s="67"/>
      <c r="Q51" s="67"/>
      <c r="R51" s="67"/>
      <c r="S51" s="6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</row>
    <row r="52" spans="1:78" s="35" customFormat="1" x14ac:dyDescent="0.25">
      <c r="A52" s="97"/>
      <c r="B52" s="71" t="s">
        <v>42</v>
      </c>
      <c r="C52" s="98"/>
      <c r="D52" s="98"/>
      <c r="E52" s="115">
        <v>53</v>
      </c>
      <c r="F52" s="90"/>
      <c r="G52" s="71"/>
      <c r="H52" s="90"/>
      <c r="I52" s="115"/>
      <c r="J52" s="285"/>
      <c r="K52" s="67"/>
      <c r="L52" s="67"/>
      <c r="M52" s="67"/>
      <c r="N52" s="67"/>
      <c r="O52" s="67"/>
      <c r="P52" s="67"/>
      <c r="Q52" s="67"/>
      <c r="R52" s="67"/>
      <c r="S52" s="6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</row>
    <row r="53" spans="1:78" s="35" customFormat="1" x14ac:dyDescent="0.25">
      <c r="A53" s="97"/>
      <c r="B53" s="71" t="s">
        <v>35</v>
      </c>
      <c r="C53" s="98"/>
      <c r="D53" s="98">
        <v>1</v>
      </c>
      <c r="E53" s="115">
        <v>1</v>
      </c>
      <c r="F53" s="90"/>
      <c r="G53" s="71"/>
      <c r="H53" s="90"/>
      <c r="I53" s="115"/>
      <c r="J53" s="285"/>
      <c r="K53" s="67"/>
      <c r="L53" s="67"/>
      <c r="M53" s="67"/>
      <c r="N53" s="67"/>
      <c r="O53" s="67"/>
      <c r="P53" s="67"/>
      <c r="Q53" s="67"/>
      <c r="R53" s="67"/>
      <c r="S53" s="6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</row>
    <row r="54" spans="1:78" s="59" customFormat="1" x14ac:dyDescent="0.25">
      <c r="A54" s="97" t="s">
        <v>269</v>
      </c>
      <c r="B54" s="71"/>
      <c r="C54" s="98">
        <v>110</v>
      </c>
      <c r="D54" s="98"/>
      <c r="E54" s="115"/>
      <c r="F54" s="98">
        <v>5.5</v>
      </c>
      <c r="G54" s="115">
        <v>4.55</v>
      </c>
      <c r="H54" s="98">
        <v>32.67</v>
      </c>
      <c r="I54" s="115">
        <v>193.6</v>
      </c>
      <c r="J54" s="285" t="s">
        <v>270</v>
      </c>
      <c r="K54" s="67"/>
      <c r="L54" s="67"/>
      <c r="M54" s="67"/>
      <c r="N54" s="67"/>
      <c r="O54" s="67"/>
      <c r="P54" s="67"/>
      <c r="Q54" s="67"/>
      <c r="R54" s="67"/>
      <c r="S54" s="67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</row>
    <row r="55" spans="1:78" s="59" customFormat="1" x14ac:dyDescent="0.25">
      <c r="A55" s="97"/>
      <c r="B55" s="71" t="s">
        <v>70</v>
      </c>
      <c r="C55" s="98"/>
      <c r="D55" s="98">
        <v>31.9</v>
      </c>
      <c r="E55" s="115">
        <v>31.9</v>
      </c>
      <c r="F55" s="98"/>
      <c r="G55" s="115"/>
      <c r="H55" s="98"/>
      <c r="I55" s="115"/>
      <c r="J55" s="285"/>
      <c r="K55" s="67"/>
      <c r="L55" s="67"/>
      <c r="M55" s="67"/>
      <c r="N55" s="67"/>
      <c r="O55" s="67"/>
      <c r="P55" s="67"/>
      <c r="Q55" s="67"/>
      <c r="R55" s="67"/>
      <c r="S55" s="67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</row>
    <row r="56" spans="1:78" s="59" customFormat="1" x14ac:dyDescent="0.25">
      <c r="A56" s="97"/>
      <c r="B56" s="71" t="s">
        <v>17</v>
      </c>
      <c r="C56" s="98"/>
      <c r="D56" s="98">
        <v>68.2</v>
      </c>
      <c r="E56" s="115">
        <v>68.2</v>
      </c>
      <c r="F56" s="98"/>
      <c r="G56" s="115"/>
      <c r="H56" s="98"/>
      <c r="I56" s="115"/>
      <c r="J56" s="285"/>
      <c r="K56" s="67"/>
      <c r="L56" s="67"/>
      <c r="M56" s="67"/>
      <c r="N56" s="67"/>
      <c r="O56" s="67"/>
      <c r="P56" s="67"/>
      <c r="Q56" s="67"/>
      <c r="R56" s="67"/>
      <c r="S56" s="67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</row>
    <row r="57" spans="1:78" s="59" customFormat="1" x14ac:dyDescent="0.25">
      <c r="A57" s="97"/>
      <c r="B57" s="71" t="s">
        <v>271</v>
      </c>
      <c r="C57" s="98"/>
      <c r="D57" s="98"/>
      <c r="E57" s="115">
        <v>90.5</v>
      </c>
      <c r="F57" s="98"/>
      <c r="G57" s="115"/>
      <c r="H57" s="98"/>
      <c r="I57" s="115"/>
      <c r="J57" s="285"/>
      <c r="K57" s="67"/>
      <c r="L57" s="67"/>
      <c r="M57" s="67"/>
      <c r="N57" s="67"/>
      <c r="O57" s="67"/>
      <c r="P57" s="67"/>
      <c r="Q57" s="67"/>
      <c r="R57" s="67"/>
      <c r="S57" s="67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</row>
    <row r="58" spans="1:78" s="59" customFormat="1" x14ac:dyDescent="0.25">
      <c r="A58" s="97"/>
      <c r="B58" s="71" t="s">
        <v>20</v>
      </c>
      <c r="C58" s="98"/>
      <c r="D58" s="98">
        <v>4</v>
      </c>
      <c r="E58" s="115">
        <v>4</v>
      </c>
      <c r="F58" s="98"/>
      <c r="G58" s="115"/>
      <c r="H58" s="98"/>
      <c r="I58" s="115"/>
      <c r="J58" s="285"/>
      <c r="K58" s="67"/>
      <c r="L58" s="67"/>
      <c r="M58" s="67"/>
      <c r="N58" s="67"/>
      <c r="O58" s="67"/>
      <c r="P58" s="67"/>
      <c r="Q58" s="67"/>
      <c r="R58" s="67"/>
      <c r="S58" s="67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</row>
    <row r="59" spans="1:78" s="59" customFormat="1" x14ac:dyDescent="0.25">
      <c r="A59" s="97"/>
      <c r="B59" s="71" t="s">
        <v>33</v>
      </c>
      <c r="C59" s="98"/>
      <c r="D59" s="98">
        <v>14.63</v>
      </c>
      <c r="E59" s="115">
        <v>11</v>
      </c>
      <c r="F59" s="98"/>
      <c r="G59" s="115"/>
      <c r="H59" s="98"/>
      <c r="I59" s="115"/>
      <c r="J59" s="285"/>
      <c r="K59" s="67"/>
      <c r="L59" s="67"/>
      <c r="M59" s="67"/>
      <c r="N59" s="67"/>
      <c r="O59" s="67"/>
      <c r="P59" s="67"/>
      <c r="Q59" s="67"/>
      <c r="R59" s="67"/>
      <c r="S59" s="67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</row>
    <row r="60" spans="1:78" s="59" customFormat="1" ht="31.5" x14ac:dyDescent="0.25">
      <c r="A60" s="97"/>
      <c r="B60" s="71" t="s">
        <v>272</v>
      </c>
      <c r="C60" s="111"/>
      <c r="D60" s="98"/>
      <c r="E60" s="115">
        <v>6.2</v>
      </c>
      <c r="F60" s="98"/>
      <c r="G60" s="115"/>
      <c r="H60" s="98"/>
      <c r="I60" s="115"/>
      <c r="J60" s="285"/>
      <c r="K60" s="67"/>
      <c r="L60" s="67"/>
      <c r="M60" s="67"/>
      <c r="N60" s="67"/>
      <c r="O60" s="67"/>
      <c r="P60" s="67"/>
      <c r="Q60" s="67"/>
      <c r="R60" s="67"/>
      <c r="S60" s="67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</row>
    <row r="61" spans="1:78" s="59" customFormat="1" x14ac:dyDescent="0.25">
      <c r="A61" s="97"/>
      <c r="B61" s="71" t="s">
        <v>34</v>
      </c>
      <c r="C61" s="111"/>
      <c r="D61" s="98">
        <v>13.1</v>
      </c>
      <c r="E61" s="115">
        <v>11</v>
      </c>
      <c r="F61" s="98"/>
      <c r="G61" s="115"/>
      <c r="H61" s="98"/>
      <c r="I61" s="115"/>
      <c r="J61" s="285"/>
      <c r="K61" s="67"/>
      <c r="L61" s="67"/>
      <c r="M61" s="67"/>
      <c r="N61" s="67"/>
      <c r="O61" s="67"/>
      <c r="P61" s="67"/>
      <c r="Q61" s="67"/>
      <c r="R61" s="67"/>
      <c r="S61" s="67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</row>
    <row r="62" spans="1:78" s="59" customFormat="1" ht="31.5" x14ac:dyDescent="0.25">
      <c r="A62" s="97"/>
      <c r="B62" s="71" t="s">
        <v>273</v>
      </c>
      <c r="C62" s="111"/>
      <c r="D62" s="98"/>
      <c r="E62" s="115">
        <v>5.5</v>
      </c>
      <c r="F62" s="98"/>
      <c r="G62" s="115"/>
      <c r="H62" s="98"/>
      <c r="I62" s="115"/>
      <c r="J62" s="285"/>
      <c r="K62" s="67"/>
      <c r="L62" s="67"/>
      <c r="M62" s="67"/>
      <c r="N62" s="67"/>
      <c r="O62" s="67"/>
      <c r="P62" s="67"/>
      <c r="Q62" s="67"/>
      <c r="R62" s="67"/>
      <c r="S62" s="67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</row>
    <row r="63" spans="1:78" s="59" customFormat="1" x14ac:dyDescent="0.25">
      <c r="A63" s="97"/>
      <c r="B63" s="71" t="s">
        <v>19</v>
      </c>
      <c r="C63" s="111"/>
      <c r="D63" s="98">
        <v>0.2</v>
      </c>
      <c r="E63" s="115">
        <v>0.2</v>
      </c>
      <c r="F63" s="98"/>
      <c r="G63" s="71"/>
      <c r="H63" s="90"/>
      <c r="I63" s="115"/>
      <c r="J63" s="285"/>
      <c r="K63" s="67"/>
      <c r="L63" s="67"/>
      <c r="M63" s="67"/>
      <c r="N63" s="67"/>
      <c r="O63" s="67"/>
      <c r="P63" s="67"/>
      <c r="Q63" s="67"/>
      <c r="R63" s="67"/>
      <c r="S63" s="67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</row>
    <row r="64" spans="1:78" s="58" customFormat="1" x14ac:dyDescent="0.25">
      <c r="A64" s="97" t="s">
        <v>363</v>
      </c>
      <c r="B64" s="71"/>
      <c r="C64" s="98">
        <v>150</v>
      </c>
      <c r="D64" s="103"/>
      <c r="E64" s="102"/>
      <c r="F64" s="99"/>
      <c r="G64" s="102"/>
      <c r="H64" s="103">
        <v>8.34</v>
      </c>
      <c r="I64" s="99">
        <v>33.340000000000003</v>
      </c>
      <c r="J64" s="285" t="s">
        <v>368</v>
      </c>
      <c r="K64" s="67"/>
      <c r="L64" s="67"/>
      <c r="M64" s="67"/>
      <c r="N64" s="67"/>
      <c r="O64" s="67"/>
      <c r="P64" s="67"/>
      <c r="Q64" s="67"/>
      <c r="R64" s="67"/>
      <c r="S64" s="67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</row>
    <row r="65" spans="1:78" s="58" customFormat="1" x14ac:dyDescent="0.25">
      <c r="A65" s="97"/>
      <c r="B65" s="71" t="s">
        <v>72</v>
      </c>
      <c r="C65" s="98"/>
      <c r="D65" s="103">
        <v>17.5</v>
      </c>
      <c r="E65" s="102">
        <v>17.5</v>
      </c>
      <c r="F65" s="99"/>
      <c r="G65" s="102"/>
      <c r="H65" s="103"/>
      <c r="I65" s="99"/>
      <c r="J65" s="285"/>
      <c r="K65" s="67"/>
      <c r="L65" s="67"/>
      <c r="M65" s="67"/>
      <c r="N65" s="67"/>
      <c r="O65" s="67"/>
      <c r="P65" s="67"/>
      <c r="Q65" s="67"/>
      <c r="R65" s="67"/>
      <c r="S65" s="67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</row>
    <row r="66" spans="1:78" s="58" customFormat="1" x14ac:dyDescent="0.25">
      <c r="A66" s="97"/>
      <c r="B66" s="71" t="s">
        <v>18</v>
      </c>
      <c r="C66" s="98"/>
      <c r="D66" s="103">
        <v>4</v>
      </c>
      <c r="E66" s="102">
        <v>4</v>
      </c>
      <c r="F66" s="99"/>
      <c r="G66" s="102"/>
      <c r="H66" s="103"/>
      <c r="I66" s="99"/>
      <c r="J66" s="285"/>
      <c r="K66" s="67"/>
      <c r="L66" s="67"/>
      <c r="M66" s="67"/>
      <c r="N66" s="67"/>
      <c r="O66" s="67"/>
      <c r="P66" s="67"/>
      <c r="Q66" s="67"/>
      <c r="R66" s="67"/>
      <c r="S66" s="67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</row>
    <row r="67" spans="1:78" s="58" customFormat="1" x14ac:dyDescent="0.25">
      <c r="A67" s="97"/>
      <c r="B67" s="71" t="s">
        <v>53</v>
      </c>
      <c r="C67" s="98"/>
      <c r="D67" s="102">
        <v>150</v>
      </c>
      <c r="E67" s="102">
        <v>150</v>
      </c>
      <c r="F67" s="102"/>
      <c r="G67" s="102"/>
      <c r="H67" s="102"/>
      <c r="I67" s="102"/>
      <c r="J67" s="285"/>
      <c r="K67" s="67"/>
      <c r="L67" s="67"/>
      <c r="M67" s="67"/>
      <c r="N67" s="67"/>
      <c r="O67" s="67"/>
      <c r="P67" s="67"/>
      <c r="Q67" s="67"/>
      <c r="R67" s="67"/>
      <c r="S67" s="67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</row>
    <row r="68" spans="1:78" ht="16.5" thickBot="1" x14ac:dyDescent="0.3">
      <c r="A68" s="97" t="s">
        <v>47</v>
      </c>
      <c r="C68" s="98">
        <v>30</v>
      </c>
      <c r="D68" s="98">
        <v>30</v>
      </c>
      <c r="E68" s="115">
        <v>30</v>
      </c>
      <c r="F68" s="98">
        <v>1.5</v>
      </c>
      <c r="G68" s="115">
        <v>0.3</v>
      </c>
      <c r="H68" s="98">
        <v>14.3</v>
      </c>
      <c r="I68" s="115">
        <v>66</v>
      </c>
      <c r="J68" s="285"/>
    </row>
    <row r="69" spans="1:78" ht="16.5" thickBot="1" x14ac:dyDescent="0.3">
      <c r="A69" s="112" t="s">
        <v>26</v>
      </c>
      <c r="B69" s="113"/>
      <c r="C69" s="94">
        <v>530</v>
      </c>
      <c r="D69" s="287"/>
      <c r="E69" s="114"/>
      <c r="F69" s="95">
        <v>14.82</v>
      </c>
      <c r="G69" s="95">
        <v>15.25</v>
      </c>
      <c r="H69" s="95">
        <v>72.81</v>
      </c>
      <c r="I69" s="95">
        <v>487.94000000000005</v>
      </c>
      <c r="J69" s="286"/>
    </row>
    <row r="70" spans="1:78" x14ac:dyDescent="0.25">
      <c r="A70" s="97"/>
      <c r="B70" s="71" t="s">
        <v>48</v>
      </c>
      <c r="C70" s="98"/>
      <c r="D70" s="98"/>
      <c r="E70" s="115"/>
      <c r="F70" s="99"/>
      <c r="G70" s="102"/>
      <c r="H70" s="165"/>
      <c r="I70" s="103"/>
      <c r="J70" s="285"/>
    </row>
    <row r="71" spans="1:78" ht="31.5" x14ac:dyDescent="0.25">
      <c r="A71" s="97" t="s">
        <v>88</v>
      </c>
      <c r="C71" s="98">
        <v>40</v>
      </c>
      <c r="D71" s="103"/>
      <c r="E71" s="102"/>
      <c r="F71" s="102">
        <v>3.5</v>
      </c>
      <c r="G71" s="103">
        <v>4</v>
      </c>
      <c r="H71" s="102">
        <v>30.4</v>
      </c>
      <c r="I71" s="103">
        <v>174</v>
      </c>
      <c r="J71" s="285" t="s">
        <v>346</v>
      </c>
    </row>
    <row r="72" spans="1:78" x14ac:dyDescent="0.25">
      <c r="A72" s="97"/>
      <c r="B72" s="71" t="s">
        <v>44</v>
      </c>
      <c r="C72" s="98"/>
      <c r="D72" s="103">
        <v>27</v>
      </c>
      <c r="E72" s="102">
        <v>27</v>
      </c>
      <c r="F72" s="102"/>
      <c r="G72" s="103"/>
      <c r="H72" s="102"/>
      <c r="I72" s="103"/>
      <c r="J72" s="285"/>
    </row>
    <row r="73" spans="1:78" ht="19.5" customHeight="1" x14ac:dyDescent="0.25">
      <c r="A73" s="97"/>
      <c r="B73" s="71" t="s">
        <v>18</v>
      </c>
      <c r="C73" s="98"/>
      <c r="D73" s="103">
        <v>5.6</v>
      </c>
      <c r="E73" s="102">
        <v>5.6</v>
      </c>
      <c r="F73" s="102"/>
      <c r="G73" s="102"/>
      <c r="H73" s="102"/>
      <c r="I73" s="99"/>
      <c r="J73" s="285"/>
    </row>
    <row r="74" spans="1:78" ht="15.75" customHeight="1" x14ac:dyDescent="0.25">
      <c r="A74" s="97"/>
      <c r="B74" s="71" t="s">
        <v>53</v>
      </c>
      <c r="C74" s="98"/>
      <c r="D74" s="103">
        <v>11.2</v>
      </c>
      <c r="E74" s="102">
        <v>11.2</v>
      </c>
      <c r="F74" s="102"/>
      <c r="G74" s="103"/>
      <c r="H74" s="102"/>
      <c r="I74" s="103"/>
      <c r="J74" s="285"/>
    </row>
    <row r="75" spans="1:78" x14ac:dyDescent="0.25">
      <c r="A75" s="97"/>
      <c r="B75" s="71" t="s">
        <v>35</v>
      </c>
      <c r="C75" s="98"/>
      <c r="D75" s="103">
        <v>5.6</v>
      </c>
      <c r="E75" s="102">
        <v>5.6</v>
      </c>
      <c r="F75" s="102"/>
      <c r="G75" s="103"/>
      <c r="H75" s="102"/>
      <c r="I75" s="103"/>
      <c r="J75" s="285"/>
    </row>
    <row r="76" spans="1:78" x14ac:dyDescent="0.25">
      <c r="A76" s="97"/>
      <c r="B76" s="71" t="s">
        <v>89</v>
      </c>
      <c r="C76" s="98"/>
      <c r="D76" s="103">
        <v>0.16</v>
      </c>
      <c r="E76" s="102">
        <v>0.16</v>
      </c>
      <c r="F76" s="102"/>
      <c r="G76" s="103"/>
      <c r="H76" s="102"/>
      <c r="I76" s="103"/>
      <c r="J76" s="285"/>
    </row>
    <row r="77" spans="1:78" x14ac:dyDescent="0.25">
      <c r="A77" s="97"/>
      <c r="B77" s="71" t="s">
        <v>19</v>
      </c>
      <c r="C77" s="98"/>
      <c r="D77" s="103">
        <v>0.2</v>
      </c>
      <c r="E77" s="102">
        <v>0.2</v>
      </c>
      <c r="F77" s="102"/>
      <c r="G77" s="103"/>
      <c r="H77" s="102"/>
      <c r="I77" s="103"/>
      <c r="J77" s="285"/>
    </row>
    <row r="78" spans="1:78" x14ac:dyDescent="0.25">
      <c r="A78" s="97"/>
      <c r="B78" s="71" t="s">
        <v>52</v>
      </c>
      <c r="C78" s="98"/>
      <c r="D78" s="103">
        <v>0.8</v>
      </c>
      <c r="E78" s="99">
        <v>0.8</v>
      </c>
      <c r="F78" s="102" t="s">
        <v>1</v>
      </c>
      <c r="G78" s="103"/>
      <c r="H78" s="102"/>
      <c r="I78" s="103"/>
      <c r="J78" s="285"/>
    </row>
    <row r="79" spans="1:78" x14ac:dyDescent="0.25">
      <c r="A79" s="97"/>
      <c r="B79" s="71" t="s">
        <v>83</v>
      </c>
      <c r="C79" s="98"/>
      <c r="D79" s="103"/>
      <c r="E79" s="99">
        <v>48.4</v>
      </c>
      <c r="F79" s="102"/>
      <c r="G79" s="103"/>
      <c r="H79" s="102"/>
      <c r="I79" s="103"/>
      <c r="J79" s="285"/>
    </row>
    <row r="80" spans="1:78" x14ac:dyDescent="0.25">
      <c r="A80" s="97"/>
      <c r="B80" s="71" t="s">
        <v>35</v>
      </c>
      <c r="C80" s="98"/>
      <c r="D80" s="103">
        <v>0.1</v>
      </c>
      <c r="E80" s="99">
        <v>0.1</v>
      </c>
      <c r="F80" s="102"/>
      <c r="G80" s="103"/>
      <c r="H80" s="102"/>
      <c r="I80" s="103"/>
      <c r="J80" s="285"/>
    </row>
    <row r="81" spans="1:184" x14ac:dyDescent="0.25">
      <c r="A81" s="97" t="s">
        <v>86</v>
      </c>
      <c r="C81" s="105">
        <v>100</v>
      </c>
      <c r="D81" s="152"/>
      <c r="E81" s="105"/>
      <c r="F81" s="109">
        <v>3</v>
      </c>
      <c r="G81" s="109">
        <v>2.5</v>
      </c>
      <c r="H81" s="109">
        <v>4.5</v>
      </c>
      <c r="I81" s="109">
        <v>54.3</v>
      </c>
      <c r="J81" s="285" t="s">
        <v>163</v>
      </c>
    </row>
    <row r="82" spans="1:184" x14ac:dyDescent="0.25">
      <c r="A82" s="97"/>
      <c r="B82" s="71" t="s">
        <v>87</v>
      </c>
      <c r="C82" s="105"/>
      <c r="D82" s="387">
        <v>103.63</v>
      </c>
      <c r="E82" s="105">
        <v>100</v>
      </c>
      <c r="F82" s="109"/>
      <c r="G82" s="72"/>
      <c r="H82" s="109"/>
      <c r="I82" s="72"/>
      <c r="J82" s="285"/>
    </row>
    <row r="83" spans="1:184" s="35" customFormat="1" x14ac:dyDescent="0.25">
      <c r="A83" s="97" t="s">
        <v>323</v>
      </c>
      <c r="B83" s="71"/>
      <c r="C83" s="98" t="s">
        <v>402</v>
      </c>
      <c r="D83" s="103"/>
      <c r="E83" s="102"/>
      <c r="F83" s="103">
        <v>4.5999999999999996</v>
      </c>
      <c r="G83" s="102">
        <v>7</v>
      </c>
      <c r="H83" s="103">
        <v>13</v>
      </c>
      <c r="I83" s="99">
        <v>133.4</v>
      </c>
      <c r="J83" s="285" t="s">
        <v>340</v>
      </c>
      <c r="K83" s="67"/>
      <c r="L83" s="67"/>
      <c r="M83" s="67"/>
      <c r="N83" s="67"/>
      <c r="O83" s="67"/>
      <c r="P83" s="67"/>
      <c r="Q83" s="67"/>
      <c r="R83" s="67"/>
      <c r="S83" s="6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</row>
    <row r="84" spans="1:184" s="35" customFormat="1" x14ac:dyDescent="0.25">
      <c r="A84" s="97"/>
      <c r="B84" s="71" t="s">
        <v>211</v>
      </c>
      <c r="C84" s="98"/>
      <c r="D84" s="103">
        <v>43.08</v>
      </c>
      <c r="E84" s="102">
        <v>28</v>
      </c>
      <c r="F84" s="103"/>
      <c r="G84" s="102"/>
      <c r="H84" s="103"/>
      <c r="I84" s="99"/>
      <c r="J84" s="285"/>
      <c r="K84" s="67"/>
      <c r="L84" s="67"/>
      <c r="M84" s="67"/>
      <c r="N84" s="67"/>
      <c r="O84" s="67"/>
      <c r="P84" s="67"/>
      <c r="Q84" s="67"/>
      <c r="R84" s="67"/>
      <c r="S84" s="6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</row>
    <row r="85" spans="1:184" s="35" customFormat="1" x14ac:dyDescent="0.25">
      <c r="A85" s="97"/>
      <c r="B85" s="71" t="s">
        <v>31</v>
      </c>
      <c r="C85" s="98"/>
      <c r="D85" s="103">
        <v>112.88</v>
      </c>
      <c r="E85" s="102">
        <v>73.3</v>
      </c>
      <c r="F85" s="103"/>
      <c r="G85" s="102"/>
      <c r="H85" s="103"/>
      <c r="I85" s="99"/>
      <c r="J85" s="285"/>
      <c r="K85" s="67"/>
      <c r="L85" s="67"/>
      <c r="M85" s="67"/>
      <c r="N85" s="67"/>
      <c r="O85" s="67"/>
      <c r="P85" s="67"/>
      <c r="Q85" s="67"/>
      <c r="R85" s="67"/>
      <c r="S85" s="6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</row>
    <row r="86" spans="1:184" s="35" customFormat="1" x14ac:dyDescent="0.25">
      <c r="A86" s="97"/>
      <c r="B86" s="71" t="s">
        <v>33</v>
      </c>
      <c r="C86" s="98"/>
      <c r="D86" s="103">
        <v>12.4</v>
      </c>
      <c r="E86" s="102">
        <v>9.33</v>
      </c>
      <c r="F86" s="103"/>
      <c r="G86" s="102"/>
      <c r="H86" s="103"/>
      <c r="I86" s="99"/>
      <c r="J86" s="285"/>
      <c r="K86" s="67"/>
      <c r="L86" s="67"/>
      <c r="M86" s="67"/>
      <c r="N86" s="67"/>
      <c r="O86" s="67"/>
      <c r="P86" s="67"/>
      <c r="Q86" s="67"/>
      <c r="R86" s="67"/>
      <c r="S86" s="6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</row>
    <row r="87" spans="1:184" s="35" customFormat="1" x14ac:dyDescent="0.25">
      <c r="A87" s="97"/>
      <c r="B87" s="71" t="s">
        <v>19</v>
      </c>
      <c r="C87" s="98"/>
      <c r="D87" s="103">
        <v>0.4</v>
      </c>
      <c r="E87" s="102">
        <v>0.4</v>
      </c>
      <c r="F87" s="103"/>
      <c r="G87" s="102"/>
      <c r="H87" s="103"/>
      <c r="I87" s="102"/>
      <c r="J87" s="285"/>
      <c r="K87" s="67"/>
      <c r="L87" s="67"/>
      <c r="M87" s="67"/>
      <c r="N87" s="67"/>
      <c r="O87" s="67"/>
      <c r="P87" s="67"/>
      <c r="Q87" s="67"/>
      <c r="R87" s="67"/>
      <c r="S87" s="6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</row>
    <row r="88" spans="1:184" s="35" customFormat="1" x14ac:dyDescent="0.25">
      <c r="A88" s="97"/>
      <c r="B88" s="71" t="s">
        <v>53</v>
      </c>
      <c r="C88" s="98"/>
      <c r="D88" s="103">
        <v>26.7</v>
      </c>
      <c r="E88" s="102">
        <v>26.7</v>
      </c>
      <c r="F88" s="103"/>
      <c r="G88" s="102"/>
      <c r="H88" s="103"/>
      <c r="I88" s="102"/>
      <c r="J88" s="285"/>
      <c r="K88" s="67"/>
      <c r="L88" s="67"/>
      <c r="M88" s="67"/>
      <c r="N88" s="67"/>
      <c r="O88" s="67"/>
      <c r="P88" s="67"/>
      <c r="Q88" s="67"/>
      <c r="R88" s="67"/>
      <c r="S88" s="6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</row>
    <row r="89" spans="1:184" s="35" customFormat="1" x14ac:dyDescent="0.25">
      <c r="A89" s="97"/>
      <c r="B89" s="71" t="s">
        <v>35</v>
      </c>
      <c r="C89" s="98"/>
      <c r="D89" s="103">
        <v>3</v>
      </c>
      <c r="E89" s="102">
        <v>3</v>
      </c>
      <c r="F89" s="103"/>
      <c r="G89" s="102"/>
      <c r="H89" s="103"/>
      <c r="I89" s="102"/>
      <c r="J89" s="285"/>
      <c r="K89" s="67"/>
      <c r="L89" s="67"/>
      <c r="M89" s="67"/>
      <c r="N89" s="67"/>
      <c r="O89" s="67"/>
      <c r="P89" s="67"/>
      <c r="Q89" s="67"/>
      <c r="R89" s="67"/>
      <c r="S89" s="6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</row>
    <row r="90" spans="1:184" s="35" customFormat="1" x14ac:dyDescent="0.25">
      <c r="A90" s="97"/>
      <c r="B90" s="71" t="s">
        <v>44</v>
      </c>
      <c r="C90" s="98"/>
      <c r="D90" s="103">
        <v>1.7</v>
      </c>
      <c r="E90" s="102">
        <v>1.7</v>
      </c>
      <c r="F90" s="103"/>
      <c r="G90" s="102"/>
      <c r="H90" s="103"/>
      <c r="I90" s="102"/>
      <c r="J90" s="285"/>
      <c r="K90" s="67"/>
      <c r="L90" s="67"/>
      <c r="M90" s="67"/>
      <c r="N90" s="67"/>
      <c r="O90" s="67"/>
      <c r="P90" s="67"/>
      <c r="Q90" s="67"/>
      <c r="R90" s="67"/>
      <c r="S90" s="6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</row>
    <row r="91" spans="1:184" s="35" customFormat="1" x14ac:dyDescent="0.25">
      <c r="A91" s="97"/>
      <c r="B91" s="71" t="s">
        <v>51</v>
      </c>
      <c r="C91" s="98"/>
      <c r="D91" s="103">
        <v>0.3</v>
      </c>
      <c r="E91" s="102">
        <v>0.3</v>
      </c>
      <c r="F91" s="103"/>
      <c r="G91" s="102"/>
      <c r="H91" s="103"/>
      <c r="I91" s="102"/>
      <c r="J91" s="285"/>
      <c r="K91" s="67"/>
      <c r="L91" s="67"/>
      <c r="M91" s="67"/>
      <c r="N91" s="67"/>
      <c r="O91" s="67"/>
      <c r="P91" s="67"/>
      <c r="Q91" s="67"/>
      <c r="R91" s="67"/>
      <c r="S91" s="6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</row>
    <row r="92" spans="1:184" s="26" customFormat="1" x14ac:dyDescent="0.25">
      <c r="A92" s="97" t="s">
        <v>327</v>
      </c>
      <c r="B92" s="71"/>
      <c r="C92" s="98" t="s">
        <v>336</v>
      </c>
      <c r="D92" s="115"/>
      <c r="E92" s="98"/>
      <c r="F92" s="124">
        <v>0.5</v>
      </c>
      <c r="G92" s="98">
        <v>0.25</v>
      </c>
      <c r="H92" s="115">
        <v>5.4</v>
      </c>
      <c r="I92" s="124">
        <v>25.9</v>
      </c>
      <c r="J92" s="285" t="s">
        <v>317</v>
      </c>
      <c r="K92" s="67"/>
      <c r="L92" s="67"/>
      <c r="M92" s="67"/>
      <c r="N92" s="67"/>
      <c r="O92" s="67"/>
      <c r="P92" s="67"/>
      <c r="Q92" s="67"/>
      <c r="R92" s="67"/>
      <c r="S92" s="67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</row>
    <row r="93" spans="1:184" s="26" customFormat="1" x14ac:dyDescent="0.25">
      <c r="A93" s="97"/>
      <c r="B93" s="71" t="s">
        <v>318</v>
      </c>
      <c r="C93" s="98"/>
      <c r="D93" s="115">
        <v>2.25</v>
      </c>
      <c r="E93" s="98">
        <v>2.25</v>
      </c>
      <c r="F93" s="124"/>
      <c r="G93" s="98"/>
      <c r="H93" s="115"/>
      <c r="I93" s="124"/>
      <c r="J93" s="285"/>
      <c r="K93" s="67"/>
      <c r="L93" s="67"/>
      <c r="M93" s="67"/>
      <c r="N93" s="67"/>
      <c r="O93" s="67"/>
      <c r="P93" s="67"/>
      <c r="Q93" s="67"/>
      <c r="R93" s="67"/>
      <c r="S93" s="67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</row>
    <row r="94" spans="1:184" s="26" customFormat="1" x14ac:dyDescent="0.25">
      <c r="A94" s="97"/>
      <c r="B94" s="71" t="s">
        <v>18</v>
      </c>
      <c r="C94" s="98"/>
      <c r="D94" s="115">
        <v>4</v>
      </c>
      <c r="E94" s="98">
        <v>4</v>
      </c>
      <c r="F94" s="124"/>
      <c r="G94" s="98"/>
      <c r="H94" s="124"/>
      <c r="I94" s="124"/>
      <c r="J94" s="285"/>
      <c r="K94" s="67"/>
      <c r="L94" s="67"/>
      <c r="M94" s="67"/>
      <c r="N94" s="67"/>
      <c r="O94" s="67"/>
      <c r="P94" s="67"/>
      <c r="Q94" s="67"/>
      <c r="R94" s="67"/>
      <c r="S94" s="67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</row>
    <row r="95" spans="1:184" s="26" customFormat="1" x14ac:dyDescent="0.25">
      <c r="A95" s="97"/>
      <c r="B95" s="71" t="s">
        <v>17</v>
      </c>
      <c r="C95" s="98"/>
      <c r="D95" s="98">
        <v>150</v>
      </c>
      <c r="E95" s="98">
        <v>150</v>
      </c>
      <c r="F95" s="98"/>
      <c r="G95" s="115"/>
      <c r="H95" s="98"/>
      <c r="I95" s="115"/>
      <c r="J95" s="285"/>
      <c r="K95" s="67"/>
      <c r="L95" s="67"/>
      <c r="M95" s="67"/>
      <c r="N95" s="67"/>
      <c r="O95" s="67"/>
      <c r="P95" s="67"/>
      <c r="Q95" s="67"/>
      <c r="R95" s="67"/>
      <c r="S95" s="67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</row>
    <row r="96" spans="1:184" s="28" customFormat="1" ht="16.5" thickBot="1" x14ac:dyDescent="0.3">
      <c r="A96" s="97" t="s">
        <v>39</v>
      </c>
      <c r="B96" s="71"/>
      <c r="C96" s="98">
        <v>20</v>
      </c>
      <c r="D96" s="133">
        <v>20</v>
      </c>
      <c r="E96" s="98">
        <v>20</v>
      </c>
      <c r="F96" s="155">
        <v>1.6</v>
      </c>
      <c r="G96" s="154">
        <v>0.2</v>
      </c>
      <c r="H96" s="151">
        <v>9.8000000000000007</v>
      </c>
      <c r="I96" s="201">
        <v>47</v>
      </c>
      <c r="J96" s="285"/>
      <c r="K96" s="71"/>
      <c r="L96" s="71"/>
      <c r="M96" s="71"/>
      <c r="N96" s="71"/>
      <c r="O96" s="71"/>
      <c r="P96" s="71"/>
      <c r="Q96" s="71"/>
      <c r="R96" s="71"/>
      <c r="S96" s="71"/>
    </row>
    <row r="97" spans="1:184" ht="16.5" thickBot="1" x14ac:dyDescent="0.3">
      <c r="A97" s="134" t="s">
        <v>26</v>
      </c>
      <c r="B97" s="135"/>
      <c r="C97" s="158">
        <v>434</v>
      </c>
      <c r="D97" s="137"/>
      <c r="E97" s="136"/>
      <c r="F97" s="138">
        <v>13.2</v>
      </c>
      <c r="G97" s="138">
        <v>13.95</v>
      </c>
      <c r="H97" s="138">
        <v>63.099999999999994</v>
      </c>
      <c r="I97" s="138">
        <v>434.6</v>
      </c>
      <c r="J97" s="286"/>
    </row>
    <row r="98" spans="1:184" ht="16.5" thickBot="1" x14ac:dyDescent="0.3">
      <c r="A98" s="112" t="s">
        <v>62</v>
      </c>
      <c r="B98" s="113"/>
      <c r="C98" s="141">
        <v>1436</v>
      </c>
      <c r="D98" s="140"/>
      <c r="E98" s="94"/>
      <c r="F98" s="141">
        <v>38.069999999999993</v>
      </c>
      <c r="G98" s="141">
        <v>41.41</v>
      </c>
      <c r="H98" s="141">
        <v>184.73</v>
      </c>
      <c r="I98" s="141">
        <v>1267.6400000000001</v>
      </c>
      <c r="J98" s="284"/>
    </row>
    <row r="99" spans="1:184" x14ac:dyDescent="0.25">
      <c r="C99" s="202"/>
      <c r="D99" s="205"/>
      <c r="E99" s="288"/>
      <c r="F99" s="103"/>
      <c r="G99" s="103"/>
      <c r="H99" s="103"/>
      <c r="I99" s="103"/>
      <c r="J99" s="289"/>
    </row>
    <row r="100" spans="1:184" ht="16.5" thickBot="1" x14ac:dyDescent="0.3">
      <c r="A100" s="71" t="s">
        <v>63</v>
      </c>
      <c r="C100" s="126"/>
      <c r="D100" s="71"/>
      <c r="J100" s="290"/>
    </row>
    <row r="101" spans="1:184" ht="21" customHeight="1" x14ac:dyDescent="0.25">
      <c r="A101" s="499" t="s">
        <v>246</v>
      </c>
      <c r="B101" s="500"/>
      <c r="C101" s="501" t="s">
        <v>242</v>
      </c>
      <c r="D101" s="78" t="s">
        <v>3</v>
      </c>
      <c r="E101" s="79" t="s">
        <v>3</v>
      </c>
      <c r="F101" s="476" t="s">
        <v>243</v>
      </c>
      <c r="G101" s="477"/>
      <c r="H101" s="478"/>
      <c r="I101" s="78" t="s">
        <v>4</v>
      </c>
      <c r="J101" s="284" t="s">
        <v>244</v>
      </c>
    </row>
    <row r="102" spans="1:184" ht="32.25" thickBot="1" x14ac:dyDescent="0.3">
      <c r="A102" s="504" t="s">
        <v>245</v>
      </c>
      <c r="B102" s="505"/>
      <c r="C102" s="502"/>
      <c r="D102" s="84" t="s">
        <v>5</v>
      </c>
      <c r="E102" s="85" t="s">
        <v>5</v>
      </c>
      <c r="F102" s="86"/>
      <c r="G102" s="87"/>
      <c r="H102" s="88"/>
      <c r="I102" s="84" t="s">
        <v>6</v>
      </c>
      <c r="J102" s="285"/>
    </row>
    <row r="103" spans="1:184" ht="26.25" customHeight="1" thickBot="1" x14ac:dyDescent="0.3">
      <c r="A103" s="506"/>
      <c r="B103" s="507"/>
      <c r="C103" s="503"/>
      <c r="D103" s="94" t="s">
        <v>7</v>
      </c>
      <c r="E103" s="94" t="s">
        <v>8</v>
      </c>
      <c r="F103" s="94" t="s">
        <v>9</v>
      </c>
      <c r="G103" s="94" t="s">
        <v>10</v>
      </c>
      <c r="H103" s="95" t="s">
        <v>11</v>
      </c>
      <c r="I103" s="95" t="s">
        <v>12</v>
      </c>
      <c r="J103" s="286"/>
    </row>
    <row r="104" spans="1:184" ht="34.5" customHeight="1" x14ac:dyDescent="0.25">
      <c r="A104" s="117"/>
      <c r="B104" s="118" t="s">
        <v>13</v>
      </c>
      <c r="C104" s="119"/>
      <c r="D104" s="119"/>
      <c r="E104" s="80"/>
      <c r="F104" s="146"/>
      <c r="G104" s="121"/>
      <c r="H104" s="121"/>
      <c r="I104" s="146"/>
      <c r="J104" s="284"/>
    </row>
    <row r="105" spans="1:184" s="26" customFormat="1" x14ac:dyDescent="0.25">
      <c r="A105" s="97" t="s">
        <v>101</v>
      </c>
      <c r="B105" s="71"/>
      <c r="C105" s="98" t="s">
        <v>268</v>
      </c>
      <c r="D105" s="124"/>
      <c r="E105" s="98"/>
      <c r="F105" s="99">
        <v>3.9</v>
      </c>
      <c r="G105" s="102">
        <v>4.38</v>
      </c>
      <c r="H105" s="102">
        <v>19</v>
      </c>
      <c r="I105" s="99">
        <v>131</v>
      </c>
      <c r="J105" s="285" t="s">
        <v>195</v>
      </c>
      <c r="K105" s="67"/>
      <c r="L105" s="67"/>
      <c r="M105" s="67"/>
      <c r="N105" s="67"/>
      <c r="O105" s="67"/>
      <c r="P105" s="67"/>
      <c r="Q105" s="67"/>
      <c r="R105" s="67"/>
      <c r="S105" s="67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</row>
    <row r="106" spans="1:184" s="26" customFormat="1" x14ac:dyDescent="0.25">
      <c r="A106" s="97"/>
      <c r="B106" s="71" t="s">
        <v>70</v>
      </c>
      <c r="C106" s="98"/>
      <c r="D106" s="124">
        <v>11</v>
      </c>
      <c r="E106" s="98">
        <v>11</v>
      </c>
      <c r="F106" s="102"/>
      <c r="G106" s="102"/>
      <c r="H106" s="102"/>
      <c r="I106" s="99"/>
      <c r="J106" s="285"/>
      <c r="K106" s="67"/>
      <c r="L106" s="67"/>
      <c r="M106" s="67"/>
      <c r="N106" s="67"/>
      <c r="O106" s="67"/>
      <c r="P106" s="67"/>
      <c r="Q106" s="67"/>
      <c r="R106" s="67"/>
      <c r="S106" s="67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</row>
    <row r="107" spans="1:184" s="26" customFormat="1" x14ac:dyDescent="0.25">
      <c r="A107" s="97"/>
      <c r="B107" s="71" t="s">
        <v>102</v>
      </c>
      <c r="C107" s="98"/>
      <c r="D107" s="124">
        <v>8</v>
      </c>
      <c r="E107" s="98">
        <v>8</v>
      </c>
      <c r="F107" s="102"/>
      <c r="G107" s="103"/>
      <c r="H107" s="102"/>
      <c r="I107" s="103"/>
      <c r="J107" s="285"/>
      <c r="K107" s="67"/>
      <c r="L107" s="67"/>
      <c r="M107" s="67"/>
      <c r="N107" s="67"/>
      <c r="O107" s="67"/>
      <c r="P107" s="67"/>
      <c r="Q107" s="67"/>
      <c r="R107" s="67"/>
      <c r="S107" s="6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</row>
    <row r="108" spans="1:184" s="26" customFormat="1" x14ac:dyDescent="0.25">
      <c r="A108" s="97"/>
      <c r="B108" s="71" t="s">
        <v>16</v>
      </c>
      <c r="C108" s="98"/>
      <c r="D108" s="124">
        <v>65</v>
      </c>
      <c r="E108" s="98">
        <v>65</v>
      </c>
      <c r="F108" s="102"/>
      <c r="G108" s="103"/>
      <c r="H108" s="102"/>
      <c r="I108" s="103"/>
      <c r="J108" s="285"/>
      <c r="K108" s="67"/>
      <c r="L108" s="67"/>
      <c r="M108" s="67"/>
      <c r="N108" s="67"/>
      <c r="O108" s="67"/>
      <c r="P108" s="67"/>
      <c r="Q108" s="67"/>
      <c r="R108" s="67"/>
      <c r="S108" s="67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</row>
    <row r="109" spans="1:184" s="26" customFormat="1" x14ac:dyDescent="0.25">
      <c r="A109" s="97"/>
      <c r="B109" s="71" t="s">
        <v>17</v>
      </c>
      <c r="C109" s="98"/>
      <c r="D109" s="124">
        <v>65</v>
      </c>
      <c r="E109" s="98">
        <v>65</v>
      </c>
      <c r="F109" s="102"/>
      <c r="G109" s="103"/>
      <c r="H109" s="102"/>
      <c r="I109" s="103"/>
      <c r="J109" s="285"/>
      <c r="K109" s="67"/>
      <c r="L109" s="67"/>
      <c r="M109" s="67"/>
      <c r="N109" s="67"/>
      <c r="O109" s="67"/>
      <c r="P109" s="67"/>
      <c r="Q109" s="67"/>
      <c r="R109" s="67"/>
      <c r="S109" s="67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</row>
    <row r="110" spans="1:184" s="26" customFormat="1" x14ac:dyDescent="0.25">
      <c r="A110" s="97"/>
      <c r="B110" s="71" t="s">
        <v>18</v>
      </c>
      <c r="C110" s="98"/>
      <c r="D110" s="124">
        <v>0.75</v>
      </c>
      <c r="E110" s="98">
        <v>0.75</v>
      </c>
      <c r="F110" s="102"/>
      <c r="G110" s="103"/>
      <c r="H110" s="102"/>
      <c r="I110" s="103"/>
      <c r="J110" s="285"/>
      <c r="K110" s="67"/>
      <c r="L110" s="67"/>
      <c r="M110" s="67"/>
      <c r="N110" s="67"/>
      <c r="O110" s="67"/>
      <c r="P110" s="67"/>
      <c r="Q110" s="67"/>
      <c r="R110" s="67"/>
      <c r="S110" s="67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</row>
    <row r="111" spans="1:184" s="26" customFormat="1" x14ac:dyDescent="0.25">
      <c r="A111" s="97"/>
      <c r="B111" s="71" t="s">
        <v>19</v>
      </c>
      <c r="C111" s="98"/>
      <c r="D111" s="124">
        <v>0.5</v>
      </c>
      <c r="E111" s="98">
        <v>0.5</v>
      </c>
      <c r="F111" s="102"/>
      <c r="G111" s="103"/>
      <c r="H111" s="102"/>
      <c r="I111" s="103"/>
      <c r="J111" s="285"/>
      <c r="K111" s="67"/>
      <c r="L111" s="67"/>
      <c r="M111" s="67"/>
      <c r="N111" s="67"/>
      <c r="O111" s="67"/>
      <c r="P111" s="67"/>
      <c r="Q111" s="67"/>
      <c r="R111" s="67"/>
      <c r="S111" s="67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</row>
    <row r="112" spans="1:184" s="26" customFormat="1" x14ac:dyDescent="0.25">
      <c r="A112" s="97"/>
      <c r="B112" s="71" t="s">
        <v>20</v>
      </c>
      <c r="C112" s="98"/>
      <c r="D112" s="124">
        <v>3</v>
      </c>
      <c r="E112" s="98">
        <v>3</v>
      </c>
      <c r="F112" s="102"/>
      <c r="G112" s="103"/>
      <c r="H112" s="102"/>
      <c r="I112" s="103"/>
      <c r="J112" s="285"/>
      <c r="K112" s="67"/>
      <c r="L112" s="67"/>
      <c r="M112" s="67"/>
      <c r="N112" s="67"/>
      <c r="O112" s="67"/>
      <c r="P112" s="67"/>
      <c r="Q112" s="67"/>
      <c r="R112" s="67"/>
      <c r="S112" s="67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</row>
    <row r="113" spans="1:184" s="26" customFormat="1" ht="31.5" x14ac:dyDescent="0.25">
      <c r="A113" s="97" t="s">
        <v>65</v>
      </c>
      <c r="B113" s="71"/>
      <c r="C113" s="98">
        <v>160</v>
      </c>
      <c r="D113" s="97"/>
      <c r="E113" s="90"/>
      <c r="F113" s="99">
        <v>2</v>
      </c>
      <c r="G113" s="102">
        <v>2.2000000000000002</v>
      </c>
      <c r="H113" s="102">
        <v>11.3</v>
      </c>
      <c r="I113" s="99">
        <v>73.3</v>
      </c>
      <c r="J113" s="285" t="s">
        <v>348</v>
      </c>
      <c r="K113" s="67"/>
      <c r="L113" s="67"/>
      <c r="M113" s="67"/>
      <c r="N113" s="67"/>
      <c r="O113" s="67"/>
      <c r="P113" s="67"/>
      <c r="Q113" s="67"/>
      <c r="R113" s="67"/>
      <c r="S113" s="67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</row>
    <row r="114" spans="1:184" s="26" customFormat="1" x14ac:dyDescent="0.25">
      <c r="A114" s="97"/>
      <c r="B114" s="71" t="s">
        <v>66</v>
      </c>
      <c r="C114" s="98"/>
      <c r="D114" s="124">
        <v>1.3</v>
      </c>
      <c r="E114" s="98">
        <v>1.3</v>
      </c>
      <c r="F114" s="99"/>
      <c r="G114" s="102"/>
      <c r="H114" s="102"/>
      <c r="I114" s="99"/>
      <c r="J114" s="285"/>
      <c r="K114" s="67"/>
      <c r="L114" s="67"/>
      <c r="M114" s="67"/>
      <c r="N114" s="67"/>
      <c r="O114" s="67"/>
      <c r="P114" s="67"/>
      <c r="Q114" s="67"/>
      <c r="R114" s="67"/>
      <c r="S114" s="67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</row>
    <row r="115" spans="1:184" s="26" customFormat="1" x14ac:dyDescent="0.25">
      <c r="A115" s="71"/>
      <c r="B115" s="71" t="s">
        <v>18</v>
      </c>
      <c r="C115" s="98"/>
      <c r="D115" s="124">
        <v>7</v>
      </c>
      <c r="E115" s="98">
        <v>7</v>
      </c>
      <c r="F115" s="99"/>
      <c r="G115" s="102"/>
      <c r="H115" s="102"/>
      <c r="I115" s="99"/>
      <c r="J115" s="285"/>
      <c r="K115" s="67"/>
      <c r="L115" s="67"/>
      <c r="M115" s="67"/>
      <c r="N115" s="67"/>
      <c r="O115" s="67"/>
      <c r="P115" s="67"/>
      <c r="Q115" s="67"/>
      <c r="R115" s="67"/>
      <c r="S115" s="67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</row>
    <row r="116" spans="1:184" s="26" customFormat="1" x14ac:dyDescent="0.25">
      <c r="A116" s="124"/>
      <c r="B116" s="71" t="s">
        <v>16</v>
      </c>
      <c r="C116" s="98"/>
      <c r="D116" s="124">
        <v>80</v>
      </c>
      <c r="E116" s="98">
        <v>80</v>
      </c>
      <c r="F116" s="99"/>
      <c r="G116" s="102"/>
      <c r="H116" s="102"/>
      <c r="I116" s="99"/>
      <c r="J116" s="285"/>
      <c r="K116" s="67"/>
      <c r="L116" s="67"/>
      <c r="M116" s="67"/>
      <c r="N116" s="67"/>
      <c r="O116" s="67"/>
      <c r="P116" s="67"/>
      <c r="Q116" s="67"/>
      <c r="R116" s="67"/>
      <c r="S116" s="67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</row>
    <row r="117" spans="1:184" s="26" customFormat="1" x14ac:dyDescent="0.25">
      <c r="A117" s="124"/>
      <c r="B117" s="71" t="s">
        <v>53</v>
      </c>
      <c r="C117" s="98"/>
      <c r="D117" s="124">
        <v>90</v>
      </c>
      <c r="E117" s="98">
        <v>90</v>
      </c>
      <c r="F117" s="99"/>
      <c r="G117" s="102"/>
      <c r="H117" s="103"/>
      <c r="I117" s="99"/>
      <c r="J117" s="285"/>
      <c r="K117" s="67"/>
      <c r="L117" s="67"/>
      <c r="M117" s="67"/>
      <c r="N117" s="67"/>
      <c r="O117" s="67"/>
      <c r="P117" s="67"/>
      <c r="Q117" s="67"/>
      <c r="R117" s="67"/>
      <c r="S117" s="6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</row>
    <row r="118" spans="1:184" s="26" customFormat="1" x14ac:dyDescent="0.25">
      <c r="A118" s="97" t="s">
        <v>165</v>
      </c>
      <c r="B118" s="71"/>
      <c r="C118" s="111" t="s">
        <v>339</v>
      </c>
      <c r="D118" s="97"/>
      <c r="E118" s="90"/>
      <c r="F118" s="99">
        <v>3.5</v>
      </c>
      <c r="G118" s="102">
        <v>5.95</v>
      </c>
      <c r="H118" s="103">
        <v>12.9</v>
      </c>
      <c r="I118" s="99">
        <v>119.6</v>
      </c>
      <c r="J118" s="285" t="s">
        <v>166</v>
      </c>
      <c r="K118" s="67"/>
      <c r="L118" s="67"/>
      <c r="M118" s="67"/>
      <c r="N118" s="67"/>
      <c r="O118" s="67"/>
      <c r="P118" s="67"/>
      <c r="Q118" s="67"/>
      <c r="R118" s="67"/>
      <c r="S118" s="67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</row>
    <row r="119" spans="1:184" s="26" customFormat="1" x14ac:dyDescent="0.25">
      <c r="A119" s="97"/>
      <c r="B119" s="71" t="s">
        <v>25</v>
      </c>
      <c r="C119" s="98"/>
      <c r="D119" s="124">
        <v>25</v>
      </c>
      <c r="E119" s="98">
        <v>25</v>
      </c>
      <c r="F119" s="99"/>
      <c r="G119" s="102"/>
      <c r="H119" s="102"/>
      <c r="I119" s="99"/>
      <c r="J119" s="285"/>
      <c r="K119" s="67"/>
      <c r="L119" s="67"/>
      <c r="M119" s="67"/>
      <c r="N119" s="67"/>
      <c r="O119" s="67"/>
      <c r="P119" s="67"/>
      <c r="Q119" s="67"/>
      <c r="R119" s="67"/>
      <c r="S119" s="67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</row>
    <row r="120" spans="1:184" s="26" customFormat="1" x14ac:dyDescent="0.25">
      <c r="A120" s="97"/>
      <c r="B120" s="71" t="s">
        <v>68</v>
      </c>
      <c r="C120" s="98"/>
      <c r="D120" s="124">
        <v>5.0999999999999996</v>
      </c>
      <c r="E120" s="98">
        <v>5</v>
      </c>
      <c r="F120" s="99"/>
      <c r="G120" s="102"/>
      <c r="H120" s="102"/>
      <c r="I120" s="99"/>
      <c r="J120" s="285"/>
      <c r="K120" s="67"/>
      <c r="L120" s="67"/>
      <c r="M120" s="67"/>
      <c r="N120" s="67"/>
      <c r="O120" s="67"/>
      <c r="P120" s="67"/>
      <c r="Q120" s="67"/>
      <c r="R120" s="67"/>
      <c r="S120" s="67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</row>
    <row r="121" spans="1:184" s="26" customFormat="1" ht="16.5" thickBot="1" x14ac:dyDescent="0.3">
      <c r="A121" s="97"/>
      <c r="B121" s="71" t="s">
        <v>20</v>
      </c>
      <c r="C121" s="98"/>
      <c r="D121" s="124">
        <v>3</v>
      </c>
      <c r="E121" s="98">
        <v>3</v>
      </c>
      <c r="F121" s="99" t="s">
        <v>1</v>
      </c>
      <c r="G121" s="102"/>
      <c r="H121" s="102"/>
      <c r="I121" s="99"/>
      <c r="J121" s="285"/>
      <c r="K121" s="67"/>
      <c r="L121" s="67"/>
      <c r="M121" s="67"/>
      <c r="N121" s="67"/>
      <c r="O121" s="67"/>
      <c r="P121" s="67"/>
      <c r="Q121" s="67"/>
      <c r="R121" s="67"/>
      <c r="S121" s="67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</row>
    <row r="122" spans="1:184" ht="16.5" thickBot="1" x14ac:dyDescent="0.3">
      <c r="A122" s="112" t="s">
        <v>26</v>
      </c>
      <c r="B122" s="113"/>
      <c r="C122" s="114">
        <v>346</v>
      </c>
      <c r="D122" s="287"/>
      <c r="E122" s="114"/>
      <c r="F122" s="95">
        <v>9.4</v>
      </c>
      <c r="G122" s="95">
        <v>12.33</v>
      </c>
      <c r="H122" s="95">
        <v>43.2</v>
      </c>
      <c r="I122" s="95">
        <v>323.89999999999998</v>
      </c>
      <c r="J122" s="286"/>
    </row>
    <row r="123" spans="1:184" x14ac:dyDescent="0.25">
      <c r="A123" s="97" t="s">
        <v>49</v>
      </c>
      <c r="C123" s="98">
        <v>85</v>
      </c>
      <c r="D123" s="115">
        <v>96.9</v>
      </c>
      <c r="E123" s="98">
        <v>85</v>
      </c>
      <c r="F123" s="99">
        <v>0.34</v>
      </c>
      <c r="G123" s="102">
        <v>0.34</v>
      </c>
      <c r="H123" s="103">
        <v>10.5</v>
      </c>
      <c r="I123" s="102">
        <v>46</v>
      </c>
      <c r="J123" s="285" t="s">
        <v>50</v>
      </c>
    </row>
    <row r="124" spans="1:184" ht="16.5" thickBot="1" x14ac:dyDescent="0.3">
      <c r="A124" s="97" t="s">
        <v>199</v>
      </c>
      <c r="C124" s="98"/>
      <c r="D124" s="115"/>
      <c r="E124" s="98"/>
      <c r="F124" s="99"/>
      <c r="G124" s="102"/>
      <c r="H124" s="103"/>
      <c r="I124" s="102"/>
      <c r="J124" s="285"/>
    </row>
    <row r="125" spans="1:184" ht="16.5" thickBot="1" x14ac:dyDescent="0.3">
      <c r="A125" s="112" t="s">
        <v>26</v>
      </c>
      <c r="B125" s="113"/>
      <c r="C125" s="114">
        <v>85</v>
      </c>
      <c r="D125" s="166"/>
      <c r="E125" s="96"/>
      <c r="F125" s="94">
        <v>0.34</v>
      </c>
      <c r="G125" s="94">
        <v>0.34</v>
      </c>
      <c r="H125" s="94">
        <v>10.5</v>
      </c>
      <c r="I125" s="94">
        <v>46</v>
      </c>
      <c r="J125" s="286"/>
    </row>
    <row r="126" spans="1:184" ht="16.5" thickBot="1" x14ac:dyDescent="0.3">
      <c r="A126" s="117"/>
      <c r="B126" s="118"/>
      <c r="C126" s="119">
        <v>431</v>
      </c>
      <c r="D126" s="163"/>
      <c r="E126" s="80"/>
      <c r="F126" s="78">
        <v>9.74</v>
      </c>
      <c r="G126" s="78">
        <v>12.67</v>
      </c>
      <c r="H126" s="78">
        <v>53.7</v>
      </c>
      <c r="I126" s="78">
        <v>369.9</v>
      </c>
      <c r="J126" s="284"/>
    </row>
    <row r="127" spans="1:184" x14ac:dyDescent="0.25">
      <c r="A127" s="117"/>
      <c r="B127" s="118" t="s">
        <v>29</v>
      </c>
      <c r="C127" s="203"/>
      <c r="D127" s="119"/>
      <c r="E127" s="291"/>
      <c r="F127" s="78"/>
      <c r="G127" s="78"/>
      <c r="H127" s="79"/>
      <c r="I127" s="78"/>
      <c r="J127" s="284"/>
    </row>
    <row r="128" spans="1:184" x14ac:dyDescent="0.25">
      <c r="A128" s="97" t="s">
        <v>415</v>
      </c>
      <c r="C128" s="98">
        <v>30</v>
      </c>
      <c r="D128" s="103"/>
      <c r="E128" s="102"/>
      <c r="F128" s="103">
        <v>0.36</v>
      </c>
      <c r="G128" s="102">
        <v>1.5</v>
      </c>
      <c r="H128" s="103">
        <v>2.52</v>
      </c>
      <c r="I128" s="99">
        <v>25</v>
      </c>
      <c r="J128" s="285" t="s">
        <v>416</v>
      </c>
    </row>
    <row r="129" spans="1:184" x14ac:dyDescent="0.25">
      <c r="A129" s="97"/>
      <c r="B129" s="71" t="s">
        <v>30</v>
      </c>
      <c r="C129" s="98"/>
      <c r="D129" s="103">
        <v>38.76</v>
      </c>
      <c r="E129" s="102">
        <v>28.5</v>
      </c>
      <c r="F129" s="103"/>
      <c r="G129" s="102"/>
      <c r="H129" s="103"/>
      <c r="I129" s="99"/>
      <c r="J129" s="285"/>
    </row>
    <row r="130" spans="1:184" x14ac:dyDescent="0.25">
      <c r="A130" s="97"/>
      <c r="B130" s="71" t="s">
        <v>35</v>
      </c>
      <c r="C130" s="98"/>
      <c r="D130" s="103">
        <v>1.5</v>
      </c>
      <c r="E130" s="102">
        <v>1.5</v>
      </c>
      <c r="F130" s="103"/>
      <c r="G130" s="102"/>
      <c r="H130" s="103"/>
      <c r="I130" s="99"/>
      <c r="J130" s="285"/>
    </row>
    <row r="131" spans="1:184" ht="31.5" x14ac:dyDescent="0.25">
      <c r="A131" s="97" t="s">
        <v>394</v>
      </c>
      <c r="C131" s="98" t="s">
        <v>218</v>
      </c>
      <c r="D131" s="103"/>
      <c r="E131" s="102"/>
      <c r="F131" s="99">
        <v>3</v>
      </c>
      <c r="G131" s="102">
        <v>5.8</v>
      </c>
      <c r="H131" s="103">
        <v>14.7</v>
      </c>
      <c r="I131" s="99">
        <v>121</v>
      </c>
      <c r="J131" s="285" t="s">
        <v>226</v>
      </c>
    </row>
    <row r="132" spans="1:184" x14ac:dyDescent="0.25">
      <c r="A132" s="97"/>
      <c r="B132" s="71" t="s">
        <v>211</v>
      </c>
      <c r="C132" s="111"/>
      <c r="D132" s="98">
        <v>21.649000000000001</v>
      </c>
      <c r="E132" s="115">
        <v>14.7</v>
      </c>
      <c r="F132" s="99"/>
      <c r="G132" s="99"/>
      <c r="H132" s="99"/>
      <c r="I132" s="99"/>
      <c r="J132" s="285"/>
    </row>
    <row r="133" spans="1:184" x14ac:dyDescent="0.25">
      <c r="A133" s="97"/>
      <c r="B133" s="71" t="s">
        <v>43</v>
      </c>
      <c r="C133" s="98"/>
      <c r="D133" s="103">
        <v>15</v>
      </c>
      <c r="E133" s="102">
        <v>12</v>
      </c>
      <c r="F133" s="99"/>
      <c r="G133" s="99"/>
      <c r="H133" s="99"/>
      <c r="I133" s="99"/>
      <c r="J133" s="285"/>
    </row>
    <row r="134" spans="1:184" x14ac:dyDescent="0.25">
      <c r="A134" s="97"/>
      <c r="B134" s="71" t="s">
        <v>31</v>
      </c>
      <c r="C134" s="98"/>
      <c r="D134" s="103">
        <v>46.2</v>
      </c>
      <c r="E134" s="102">
        <v>30</v>
      </c>
      <c r="F134" s="99"/>
      <c r="G134" s="102"/>
      <c r="H134" s="103"/>
      <c r="I134" s="99"/>
      <c r="J134" s="285"/>
    </row>
    <row r="135" spans="1:184" s="44" customFormat="1" ht="34.5" customHeight="1" x14ac:dyDescent="0.25">
      <c r="A135" s="97"/>
      <c r="B135" s="71" t="s">
        <v>33</v>
      </c>
      <c r="C135" s="98"/>
      <c r="D135" s="103">
        <v>7.98</v>
      </c>
      <c r="E135" s="102">
        <v>6</v>
      </c>
      <c r="F135" s="99"/>
      <c r="G135" s="102"/>
      <c r="H135" s="103"/>
      <c r="I135" s="99"/>
      <c r="J135" s="285"/>
      <c r="K135" s="67"/>
      <c r="L135" s="67"/>
      <c r="M135" s="67"/>
      <c r="N135" s="67"/>
      <c r="O135" s="67"/>
      <c r="P135" s="67"/>
      <c r="Q135" s="67"/>
      <c r="R135" s="67"/>
      <c r="S135" s="6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</row>
    <row r="136" spans="1:184" s="26" customFormat="1" ht="20.25" customHeight="1" x14ac:dyDescent="0.25">
      <c r="A136" s="97"/>
      <c r="B136" s="71" t="s">
        <v>34</v>
      </c>
      <c r="C136" s="98"/>
      <c r="D136" s="103">
        <v>7.14</v>
      </c>
      <c r="E136" s="102">
        <v>6</v>
      </c>
      <c r="F136" s="99"/>
      <c r="G136" s="102"/>
      <c r="H136" s="103"/>
      <c r="I136" s="99"/>
      <c r="J136" s="285"/>
      <c r="K136" s="67"/>
      <c r="L136" s="67"/>
      <c r="M136" s="67"/>
      <c r="N136" s="67"/>
      <c r="O136" s="67"/>
      <c r="P136" s="67"/>
      <c r="Q136" s="67"/>
      <c r="R136" s="67"/>
      <c r="S136" s="67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</row>
    <row r="137" spans="1:184" s="44" customFormat="1" x14ac:dyDescent="0.25">
      <c r="A137" s="97"/>
      <c r="B137" s="71" t="s">
        <v>35</v>
      </c>
      <c r="C137" s="98"/>
      <c r="D137" s="103">
        <v>2</v>
      </c>
      <c r="E137" s="102">
        <v>2</v>
      </c>
      <c r="F137" s="99"/>
      <c r="G137" s="102"/>
      <c r="H137" s="103"/>
      <c r="I137" s="99"/>
      <c r="J137" s="285"/>
      <c r="K137" s="67"/>
      <c r="L137" s="67"/>
      <c r="M137" s="67"/>
      <c r="N137" s="67"/>
      <c r="O137" s="67"/>
      <c r="P137" s="67"/>
      <c r="Q137" s="67"/>
      <c r="R137" s="67"/>
      <c r="S137" s="6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</row>
    <row r="138" spans="1:184" s="44" customFormat="1" x14ac:dyDescent="0.25">
      <c r="A138" s="97"/>
      <c r="B138" s="71" t="s">
        <v>19</v>
      </c>
      <c r="C138" s="98"/>
      <c r="D138" s="103">
        <v>0.5</v>
      </c>
      <c r="E138" s="102">
        <v>0.5</v>
      </c>
      <c r="F138" s="99"/>
      <c r="G138" s="102"/>
      <c r="H138" s="103"/>
      <c r="I138" s="99"/>
      <c r="J138" s="285"/>
      <c r="K138" s="67"/>
      <c r="L138" s="67"/>
      <c r="M138" s="67"/>
      <c r="N138" s="67"/>
      <c r="O138" s="67"/>
      <c r="P138" s="67"/>
      <c r="Q138" s="67"/>
      <c r="R138" s="67"/>
      <c r="S138" s="6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</row>
    <row r="139" spans="1:184" s="44" customFormat="1" x14ac:dyDescent="0.25">
      <c r="A139" s="97"/>
      <c r="B139" s="71" t="s">
        <v>122</v>
      </c>
      <c r="C139" s="98"/>
      <c r="D139" s="103">
        <v>114</v>
      </c>
      <c r="E139" s="102">
        <v>114</v>
      </c>
      <c r="F139" s="99"/>
      <c r="G139" s="102"/>
      <c r="H139" s="103"/>
      <c r="I139" s="99"/>
      <c r="J139" s="285"/>
      <c r="K139" s="67"/>
      <c r="L139" s="67"/>
      <c r="M139" s="67"/>
      <c r="N139" s="67"/>
      <c r="O139" s="67"/>
      <c r="P139" s="67"/>
      <c r="Q139" s="67"/>
      <c r="R139" s="67"/>
      <c r="S139" s="6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</row>
    <row r="140" spans="1:184" s="44" customFormat="1" x14ac:dyDescent="0.25">
      <c r="A140" s="97"/>
      <c r="B140" s="71" t="s">
        <v>37</v>
      </c>
      <c r="C140" s="98"/>
      <c r="D140" s="103">
        <v>5</v>
      </c>
      <c r="E140" s="102">
        <v>5</v>
      </c>
      <c r="F140" s="99"/>
      <c r="G140" s="102"/>
      <c r="H140" s="103"/>
      <c r="I140" s="99"/>
      <c r="J140" s="285"/>
      <c r="K140" s="67"/>
      <c r="L140" s="67"/>
      <c r="M140" s="67"/>
      <c r="N140" s="67"/>
      <c r="O140" s="67"/>
      <c r="P140" s="67"/>
      <c r="Q140" s="67"/>
      <c r="R140" s="67"/>
      <c r="S140" s="6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</row>
    <row r="141" spans="1:184" s="59" customFormat="1" x14ac:dyDescent="0.25">
      <c r="A141" s="97" t="s">
        <v>111</v>
      </c>
      <c r="B141" s="71"/>
      <c r="C141" s="98">
        <v>50</v>
      </c>
      <c r="D141" s="103"/>
      <c r="E141" s="102"/>
      <c r="F141" s="99">
        <v>6.5</v>
      </c>
      <c r="G141" s="102">
        <v>4.8600000000000003</v>
      </c>
      <c r="H141" s="103">
        <v>10.41</v>
      </c>
      <c r="I141" s="99">
        <v>111.4</v>
      </c>
      <c r="J141" s="285" t="s">
        <v>369</v>
      </c>
      <c r="K141" s="67"/>
      <c r="L141" s="67"/>
      <c r="M141" s="67"/>
      <c r="N141" s="67"/>
      <c r="O141" s="67"/>
      <c r="P141" s="67"/>
      <c r="Q141" s="67"/>
      <c r="R141" s="67"/>
      <c r="S141" s="67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</row>
    <row r="142" spans="1:184" s="59" customFormat="1" x14ac:dyDescent="0.25">
      <c r="A142" s="97"/>
      <c r="B142" s="71" t="s">
        <v>423</v>
      </c>
      <c r="C142" s="98"/>
      <c r="D142" s="103">
        <v>37.5</v>
      </c>
      <c r="E142" s="102">
        <v>37.5</v>
      </c>
      <c r="F142" s="99"/>
      <c r="G142" s="102"/>
      <c r="H142" s="103"/>
      <c r="I142" s="99"/>
      <c r="J142" s="285"/>
      <c r="K142" s="67"/>
      <c r="L142" s="67"/>
      <c r="M142" s="67"/>
      <c r="N142" s="67"/>
      <c r="O142" s="67"/>
      <c r="P142" s="67"/>
      <c r="Q142" s="67"/>
      <c r="R142" s="67"/>
      <c r="S142" s="67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  <c r="EK142" s="56"/>
      <c r="EL142" s="56"/>
      <c r="EM142" s="56"/>
      <c r="EN142" s="56"/>
      <c r="EO142" s="56"/>
      <c r="EP142" s="56"/>
      <c r="EQ142" s="56"/>
      <c r="ER142" s="56"/>
      <c r="ES142" s="56"/>
      <c r="ET142" s="56"/>
      <c r="EU142" s="56"/>
      <c r="EV142" s="56"/>
      <c r="EW142" s="56"/>
      <c r="EX142" s="56"/>
      <c r="EY142" s="56"/>
      <c r="EZ142" s="56"/>
      <c r="FA142" s="56"/>
      <c r="FB142" s="56"/>
      <c r="FC142" s="56"/>
      <c r="FD142" s="56"/>
      <c r="FE142" s="56"/>
      <c r="FF142" s="56"/>
      <c r="FG142" s="56"/>
      <c r="FH142" s="56"/>
      <c r="FI142" s="56"/>
      <c r="FJ142" s="56"/>
      <c r="FK142" s="56"/>
      <c r="FL142" s="56"/>
      <c r="FM142" s="56"/>
      <c r="FN142" s="56"/>
      <c r="FO142" s="56"/>
      <c r="FP142" s="56"/>
      <c r="FQ142" s="56"/>
      <c r="FR142" s="56"/>
      <c r="FS142" s="56"/>
      <c r="FT142" s="56"/>
      <c r="FU142" s="56"/>
      <c r="FV142" s="56"/>
      <c r="FW142" s="56"/>
      <c r="FX142" s="56"/>
      <c r="FY142" s="56"/>
      <c r="FZ142" s="56"/>
      <c r="GA142" s="56"/>
      <c r="GB142" s="56"/>
    </row>
    <row r="143" spans="1:184" s="59" customFormat="1" x14ac:dyDescent="0.25">
      <c r="A143" s="97"/>
      <c r="B143" s="71" t="s">
        <v>52</v>
      </c>
      <c r="C143" s="98"/>
      <c r="D143" s="103">
        <v>7.5</v>
      </c>
      <c r="E143" s="102">
        <v>7.5</v>
      </c>
      <c r="F143" s="99"/>
      <c r="G143" s="99"/>
      <c r="H143" s="99"/>
      <c r="I143" s="99"/>
      <c r="J143" s="285"/>
      <c r="K143" s="67"/>
      <c r="L143" s="67"/>
      <c r="M143" s="67"/>
      <c r="N143" s="67"/>
      <c r="O143" s="67"/>
      <c r="P143" s="67"/>
      <c r="Q143" s="67"/>
      <c r="R143" s="67"/>
      <c r="S143" s="67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  <c r="EK143" s="56"/>
      <c r="EL143" s="56"/>
      <c r="EM143" s="56"/>
      <c r="EN143" s="56"/>
      <c r="EO143" s="56"/>
      <c r="EP143" s="56"/>
      <c r="EQ143" s="56"/>
      <c r="ER143" s="56"/>
      <c r="ES143" s="56"/>
      <c r="ET143" s="56"/>
      <c r="EU143" s="56"/>
      <c r="EV143" s="56"/>
      <c r="EW143" s="56"/>
      <c r="EX143" s="56"/>
      <c r="EY143" s="56"/>
      <c r="EZ143" s="56"/>
      <c r="FA143" s="56"/>
      <c r="FB143" s="56"/>
      <c r="FC143" s="56"/>
      <c r="FD143" s="56"/>
      <c r="FE143" s="56"/>
      <c r="FF143" s="56"/>
      <c r="FG143" s="56"/>
      <c r="FH143" s="56"/>
      <c r="FI143" s="56"/>
      <c r="FJ143" s="56"/>
      <c r="FK143" s="56"/>
      <c r="FL143" s="56"/>
      <c r="FM143" s="56"/>
      <c r="FN143" s="56"/>
      <c r="FO143" s="56"/>
      <c r="FP143" s="56"/>
      <c r="FQ143" s="56"/>
      <c r="FR143" s="56"/>
      <c r="FS143" s="56"/>
      <c r="FT143" s="56"/>
      <c r="FU143" s="56"/>
      <c r="FV143" s="56"/>
      <c r="FW143" s="56"/>
      <c r="FX143" s="56"/>
      <c r="FY143" s="56"/>
      <c r="FZ143" s="56"/>
      <c r="GA143" s="56"/>
      <c r="GB143" s="56"/>
    </row>
    <row r="144" spans="1:184" s="59" customFormat="1" x14ac:dyDescent="0.25">
      <c r="A144" s="97"/>
      <c r="B144" s="71" t="s">
        <v>185</v>
      </c>
      <c r="C144" s="98"/>
      <c r="D144" s="103">
        <v>1.25</v>
      </c>
      <c r="E144" s="102">
        <v>1.25</v>
      </c>
      <c r="F144" s="99"/>
      <c r="G144" s="102"/>
      <c r="H144" s="103"/>
      <c r="I144" s="99"/>
      <c r="J144" s="285"/>
      <c r="K144" s="67"/>
      <c r="L144" s="67"/>
      <c r="M144" s="67"/>
      <c r="N144" s="67"/>
      <c r="O144" s="67"/>
      <c r="P144" s="67"/>
      <c r="Q144" s="67"/>
      <c r="R144" s="67"/>
      <c r="S144" s="67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  <c r="EG144" s="56"/>
      <c r="EH144" s="56"/>
      <c r="EI144" s="56"/>
      <c r="EJ144" s="56"/>
      <c r="EK144" s="56"/>
      <c r="EL144" s="56"/>
      <c r="EM144" s="56"/>
      <c r="EN144" s="56"/>
      <c r="EO144" s="56"/>
      <c r="EP144" s="56"/>
      <c r="EQ144" s="56"/>
      <c r="ER144" s="56"/>
      <c r="ES144" s="56"/>
      <c r="ET144" s="56"/>
      <c r="EU144" s="56"/>
      <c r="EV144" s="56"/>
      <c r="EW144" s="56"/>
      <c r="EX144" s="56"/>
      <c r="EY144" s="56"/>
      <c r="EZ144" s="56"/>
      <c r="FA144" s="56"/>
      <c r="FB144" s="56"/>
      <c r="FC144" s="56"/>
      <c r="FD144" s="56"/>
      <c r="FE144" s="56"/>
      <c r="FF144" s="56"/>
      <c r="FG144" s="56"/>
      <c r="FH144" s="56"/>
      <c r="FI144" s="56"/>
      <c r="FJ144" s="56"/>
      <c r="FK144" s="56"/>
      <c r="FL144" s="56"/>
      <c r="FM144" s="56"/>
      <c r="FN144" s="56"/>
      <c r="FO144" s="56"/>
      <c r="FP144" s="56"/>
      <c r="FQ144" s="56"/>
      <c r="FR144" s="56"/>
      <c r="FS144" s="56"/>
      <c r="FT144" s="56"/>
      <c r="FU144" s="56"/>
      <c r="FV144" s="56"/>
      <c r="FW144" s="56"/>
      <c r="FX144" s="56"/>
      <c r="FY144" s="56"/>
      <c r="FZ144" s="56"/>
      <c r="GA144" s="56"/>
      <c r="GB144" s="56"/>
    </row>
    <row r="145" spans="1:184" s="59" customFormat="1" x14ac:dyDescent="0.25">
      <c r="A145" s="97"/>
      <c r="B145" s="71" t="s">
        <v>34</v>
      </c>
      <c r="C145" s="98"/>
      <c r="D145" s="103">
        <v>11</v>
      </c>
      <c r="E145" s="102">
        <v>9.25</v>
      </c>
      <c r="F145" s="99"/>
      <c r="G145" s="102"/>
      <c r="H145" s="103"/>
      <c r="I145" s="99"/>
      <c r="J145" s="285"/>
      <c r="K145" s="67"/>
      <c r="L145" s="67"/>
      <c r="M145" s="67"/>
      <c r="N145" s="67"/>
      <c r="O145" s="67"/>
      <c r="P145" s="67"/>
      <c r="Q145" s="67"/>
      <c r="R145" s="67"/>
      <c r="S145" s="67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56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  <c r="EG145" s="56"/>
      <c r="EH145" s="56"/>
      <c r="EI145" s="56"/>
      <c r="EJ145" s="56"/>
      <c r="EK145" s="56"/>
      <c r="EL145" s="56"/>
      <c r="EM145" s="56"/>
      <c r="EN145" s="56"/>
      <c r="EO145" s="56"/>
      <c r="EP145" s="56"/>
      <c r="EQ145" s="56"/>
      <c r="ER145" s="56"/>
      <c r="ES145" s="56"/>
      <c r="ET145" s="56"/>
      <c r="EU145" s="56"/>
      <c r="EV145" s="56"/>
      <c r="EW145" s="56"/>
      <c r="EX145" s="56"/>
      <c r="EY145" s="56"/>
      <c r="EZ145" s="56"/>
      <c r="FA145" s="56"/>
      <c r="FB145" s="56"/>
      <c r="FC145" s="56"/>
      <c r="FD145" s="56"/>
      <c r="FE145" s="56"/>
      <c r="FF145" s="56"/>
      <c r="FG145" s="56"/>
      <c r="FH145" s="56"/>
      <c r="FI145" s="56"/>
      <c r="FJ145" s="56"/>
      <c r="FK145" s="56"/>
      <c r="FL145" s="56"/>
      <c r="FM145" s="56"/>
      <c r="FN145" s="56"/>
      <c r="FO145" s="56"/>
      <c r="FP145" s="56"/>
      <c r="FQ145" s="56"/>
      <c r="FR145" s="56"/>
      <c r="FS145" s="56"/>
      <c r="FT145" s="56"/>
      <c r="FU145" s="56"/>
      <c r="FV145" s="56"/>
      <c r="FW145" s="56"/>
      <c r="FX145" s="56"/>
      <c r="FY145" s="56"/>
      <c r="FZ145" s="56"/>
      <c r="GA145" s="56"/>
      <c r="GB145" s="56"/>
    </row>
    <row r="146" spans="1:184" s="59" customFormat="1" x14ac:dyDescent="0.25">
      <c r="A146" s="97"/>
      <c r="B146" s="71" t="s">
        <v>53</v>
      </c>
      <c r="C146" s="98"/>
      <c r="D146" s="103">
        <v>3.75</v>
      </c>
      <c r="E146" s="102">
        <v>3.75</v>
      </c>
      <c r="F146" s="99"/>
      <c r="G146" s="102"/>
      <c r="H146" s="103"/>
      <c r="I146" s="99"/>
      <c r="J146" s="292"/>
      <c r="K146" s="67"/>
      <c r="L146" s="67"/>
      <c r="M146" s="67"/>
      <c r="N146" s="67"/>
      <c r="O146" s="67"/>
      <c r="P146" s="67"/>
      <c r="Q146" s="67"/>
      <c r="R146" s="67"/>
      <c r="S146" s="67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</row>
    <row r="147" spans="1:184" s="59" customFormat="1" x14ac:dyDescent="0.25">
      <c r="A147" s="97"/>
      <c r="B147" s="71" t="s">
        <v>19</v>
      </c>
      <c r="C147" s="98"/>
      <c r="D147" s="103">
        <v>0.33</v>
      </c>
      <c r="E147" s="102">
        <v>0.33</v>
      </c>
      <c r="F147" s="103"/>
      <c r="G147" s="102"/>
      <c r="H147" s="103"/>
      <c r="I147" s="99"/>
      <c r="J147" s="292"/>
      <c r="K147" s="67"/>
      <c r="L147" s="67"/>
      <c r="M147" s="67"/>
      <c r="N147" s="67"/>
      <c r="O147" s="67"/>
      <c r="P147" s="67"/>
      <c r="Q147" s="67"/>
      <c r="R147" s="67"/>
      <c r="S147" s="67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</row>
    <row r="148" spans="1:184" s="59" customFormat="1" x14ac:dyDescent="0.25">
      <c r="A148" s="97"/>
      <c r="B148" s="71" t="s">
        <v>41</v>
      </c>
      <c r="C148" s="98"/>
      <c r="D148" s="103">
        <v>3.75</v>
      </c>
      <c r="E148" s="102">
        <v>3.75</v>
      </c>
      <c r="F148" s="103"/>
      <c r="G148" s="102"/>
      <c r="H148" s="103"/>
      <c r="I148" s="99"/>
      <c r="J148" s="292"/>
      <c r="K148" s="67"/>
      <c r="L148" s="67"/>
      <c r="M148" s="67"/>
      <c r="N148" s="67"/>
      <c r="O148" s="67"/>
      <c r="P148" s="67"/>
      <c r="Q148" s="67"/>
      <c r="R148" s="67"/>
      <c r="S148" s="67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</row>
    <row r="149" spans="1:184" s="59" customFormat="1" x14ac:dyDescent="0.25">
      <c r="A149" s="97"/>
      <c r="B149" s="71" t="s">
        <v>35</v>
      </c>
      <c r="C149" s="98"/>
      <c r="D149" s="103">
        <v>1.25</v>
      </c>
      <c r="E149" s="102">
        <v>1.25</v>
      </c>
      <c r="F149" s="103"/>
      <c r="G149" s="102"/>
      <c r="H149" s="103"/>
      <c r="I149" s="99"/>
      <c r="J149" s="292"/>
      <c r="K149" s="67"/>
      <c r="L149" s="67"/>
      <c r="M149" s="67"/>
      <c r="N149" s="67"/>
      <c r="O149" s="67"/>
      <c r="P149" s="67"/>
      <c r="Q149" s="67"/>
      <c r="R149" s="67"/>
      <c r="S149" s="67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  <c r="EK149" s="56"/>
      <c r="EL149" s="56"/>
      <c r="EM149" s="56"/>
      <c r="EN149" s="56"/>
      <c r="EO149" s="56"/>
      <c r="EP149" s="56"/>
      <c r="EQ149" s="56"/>
      <c r="ER149" s="56"/>
      <c r="ES149" s="56"/>
      <c r="ET149" s="56"/>
      <c r="EU149" s="56"/>
      <c r="EV149" s="56"/>
      <c r="EW149" s="56"/>
      <c r="EX149" s="56"/>
      <c r="EY149" s="56"/>
      <c r="EZ149" s="56"/>
      <c r="FA149" s="56"/>
      <c r="FB149" s="56"/>
      <c r="FC149" s="56"/>
      <c r="FD149" s="56"/>
      <c r="FE149" s="56"/>
      <c r="FF149" s="56"/>
      <c r="FG149" s="56"/>
      <c r="FH149" s="56"/>
      <c r="FI149" s="56"/>
      <c r="FJ149" s="56"/>
      <c r="FK149" s="56"/>
      <c r="FL149" s="56"/>
      <c r="FM149" s="56"/>
      <c r="FN149" s="56"/>
      <c r="FO149" s="56"/>
      <c r="FP149" s="56"/>
      <c r="FQ149" s="56"/>
      <c r="FR149" s="56"/>
      <c r="FS149" s="56"/>
      <c r="FT149" s="56"/>
      <c r="FU149" s="56"/>
      <c r="FV149" s="56"/>
      <c r="FW149" s="56"/>
      <c r="FX149" s="56"/>
      <c r="FY149" s="56"/>
      <c r="FZ149" s="56"/>
      <c r="GA149" s="56"/>
      <c r="GB149" s="56"/>
    </row>
    <row r="150" spans="1:184" s="59" customFormat="1" x14ac:dyDescent="0.25">
      <c r="A150" s="97"/>
      <c r="B150" s="71" t="s">
        <v>18</v>
      </c>
      <c r="C150" s="98"/>
      <c r="D150" s="103">
        <v>0.14000000000000001</v>
      </c>
      <c r="E150" s="102">
        <v>0.14000000000000001</v>
      </c>
      <c r="F150" s="103"/>
      <c r="G150" s="102"/>
      <c r="H150" s="103"/>
      <c r="I150" s="99"/>
      <c r="J150" s="292"/>
      <c r="K150" s="67"/>
      <c r="L150" s="67"/>
      <c r="M150" s="67"/>
      <c r="N150" s="67"/>
      <c r="O150" s="67"/>
      <c r="P150" s="67"/>
      <c r="Q150" s="67"/>
      <c r="R150" s="67"/>
      <c r="S150" s="67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  <c r="EK150" s="56"/>
      <c r="EL150" s="56"/>
      <c r="EM150" s="56"/>
      <c r="EN150" s="56"/>
      <c r="EO150" s="56"/>
      <c r="EP150" s="56"/>
      <c r="EQ150" s="56"/>
      <c r="ER150" s="56"/>
      <c r="ES150" s="56"/>
      <c r="ET150" s="56"/>
      <c r="EU150" s="56"/>
      <c r="EV150" s="56"/>
      <c r="EW150" s="56"/>
      <c r="EX150" s="56"/>
      <c r="EY150" s="56"/>
      <c r="EZ150" s="56"/>
      <c r="FA150" s="56"/>
      <c r="FB150" s="56"/>
      <c r="FC150" s="56"/>
      <c r="FD150" s="56"/>
      <c r="FE150" s="56"/>
      <c r="FF150" s="56"/>
      <c r="FG150" s="56"/>
      <c r="FH150" s="56"/>
      <c r="FI150" s="56"/>
      <c r="FJ150" s="56"/>
      <c r="FK150" s="56"/>
      <c r="FL150" s="56"/>
      <c r="FM150" s="56"/>
      <c r="FN150" s="56"/>
      <c r="FO150" s="56"/>
      <c r="FP150" s="56"/>
      <c r="FQ150" s="56"/>
      <c r="FR150" s="56"/>
      <c r="FS150" s="56"/>
      <c r="FT150" s="56"/>
      <c r="FU150" s="56"/>
      <c r="FV150" s="56"/>
      <c r="FW150" s="56"/>
      <c r="FX150" s="56"/>
      <c r="FY150" s="56"/>
      <c r="FZ150" s="56"/>
      <c r="GA150" s="56"/>
      <c r="GB150" s="56"/>
    </row>
    <row r="151" spans="1:184" s="59" customFormat="1" x14ac:dyDescent="0.25">
      <c r="A151" s="97"/>
      <c r="B151" s="71" t="s">
        <v>83</v>
      </c>
      <c r="C151" s="98"/>
      <c r="D151" s="103"/>
      <c r="E151" s="102">
        <v>60</v>
      </c>
      <c r="F151" s="103"/>
      <c r="G151" s="102"/>
      <c r="H151" s="103"/>
      <c r="I151" s="99"/>
      <c r="J151" s="292"/>
      <c r="K151" s="67"/>
      <c r="L151" s="67"/>
      <c r="M151" s="67"/>
      <c r="N151" s="67"/>
      <c r="O151" s="67"/>
      <c r="P151" s="67"/>
      <c r="Q151" s="67"/>
      <c r="R151" s="67"/>
      <c r="S151" s="67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  <c r="EG151" s="56"/>
      <c r="EH151" s="56"/>
      <c r="EI151" s="56"/>
      <c r="EJ151" s="56"/>
      <c r="EK151" s="56"/>
      <c r="EL151" s="56"/>
      <c r="EM151" s="56"/>
      <c r="EN151" s="56"/>
      <c r="EO151" s="56"/>
      <c r="EP151" s="56"/>
      <c r="EQ151" s="56"/>
      <c r="ER151" s="56"/>
      <c r="ES151" s="56"/>
      <c r="ET151" s="56"/>
      <c r="EU151" s="56"/>
      <c r="EV151" s="56"/>
      <c r="EW151" s="56"/>
      <c r="EX151" s="56"/>
      <c r="EY151" s="56"/>
      <c r="EZ151" s="56"/>
      <c r="FA151" s="56"/>
      <c r="FB151" s="56"/>
      <c r="FC151" s="56"/>
      <c r="FD151" s="56"/>
      <c r="FE151" s="56"/>
      <c r="FF151" s="56"/>
      <c r="FG151" s="56"/>
      <c r="FH151" s="56"/>
      <c r="FI151" s="56"/>
      <c r="FJ151" s="56"/>
      <c r="FK151" s="56"/>
      <c r="FL151" s="56"/>
      <c r="FM151" s="56"/>
      <c r="FN151" s="56"/>
      <c r="FO151" s="56"/>
      <c r="FP151" s="56"/>
      <c r="FQ151" s="56"/>
      <c r="FR151" s="56"/>
      <c r="FS151" s="56"/>
      <c r="FT151" s="56"/>
      <c r="FU151" s="56"/>
      <c r="FV151" s="56"/>
      <c r="FW151" s="56"/>
      <c r="FX151" s="56"/>
      <c r="FY151" s="56"/>
      <c r="FZ151" s="56"/>
      <c r="GA151" s="56"/>
      <c r="GB151" s="56"/>
    </row>
    <row r="152" spans="1:184" s="31" customFormat="1" ht="27" customHeight="1" x14ac:dyDescent="0.25">
      <c r="A152" s="97" t="s">
        <v>92</v>
      </c>
      <c r="B152" s="71"/>
      <c r="C152" s="98">
        <v>110</v>
      </c>
      <c r="D152" s="103"/>
      <c r="E152" s="102"/>
      <c r="F152" s="103">
        <v>2.2000000000000002</v>
      </c>
      <c r="G152" s="102">
        <v>3.3</v>
      </c>
      <c r="H152" s="103">
        <v>15.4</v>
      </c>
      <c r="I152" s="99">
        <v>100.1</v>
      </c>
      <c r="J152" s="285" t="s">
        <v>224</v>
      </c>
      <c r="K152" s="67"/>
      <c r="L152" s="67"/>
      <c r="M152" s="67"/>
      <c r="N152" s="67"/>
      <c r="O152" s="67"/>
      <c r="P152" s="67"/>
      <c r="Q152" s="67"/>
      <c r="R152" s="67"/>
      <c r="S152" s="6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</row>
    <row r="153" spans="1:184" s="31" customFormat="1" ht="15" customHeight="1" x14ac:dyDescent="0.25">
      <c r="A153" s="97"/>
      <c r="B153" s="71" t="s">
        <v>31</v>
      </c>
      <c r="C153" s="98"/>
      <c r="D153" s="103">
        <v>145.41999999999999</v>
      </c>
      <c r="E153" s="102">
        <v>94.43</v>
      </c>
      <c r="F153" s="103"/>
      <c r="G153" s="102"/>
      <c r="H153" s="103"/>
      <c r="I153" s="99"/>
      <c r="J153" s="285"/>
      <c r="K153" s="67"/>
      <c r="L153" s="67"/>
      <c r="M153" s="67"/>
      <c r="N153" s="67"/>
      <c r="O153" s="67"/>
      <c r="P153" s="67"/>
      <c r="Q153" s="67"/>
      <c r="R153" s="67"/>
      <c r="S153" s="6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</row>
    <row r="154" spans="1:184" s="31" customFormat="1" ht="15" customHeight="1" x14ac:dyDescent="0.25">
      <c r="A154" s="97"/>
      <c r="B154" s="71" t="s">
        <v>16</v>
      </c>
      <c r="C154" s="98"/>
      <c r="D154" s="103">
        <v>17.38</v>
      </c>
      <c r="E154" s="102">
        <v>16.5</v>
      </c>
      <c r="F154" s="103"/>
      <c r="G154" s="102"/>
      <c r="H154" s="103"/>
      <c r="I154" s="99"/>
      <c r="J154" s="285"/>
      <c r="K154" s="67"/>
      <c r="L154" s="67"/>
      <c r="M154" s="67"/>
      <c r="N154" s="67"/>
      <c r="O154" s="67"/>
      <c r="P154" s="67"/>
      <c r="Q154" s="67"/>
      <c r="R154" s="67"/>
      <c r="S154" s="6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</row>
    <row r="155" spans="1:184" s="31" customFormat="1" ht="15" customHeight="1" x14ac:dyDescent="0.25">
      <c r="A155" s="97"/>
      <c r="B155" s="71" t="s">
        <v>20</v>
      </c>
      <c r="C155" s="98"/>
      <c r="D155" s="103">
        <v>3</v>
      </c>
      <c r="E155" s="102">
        <v>3</v>
      </c>
      <c r="F155" s="103"/>
      <c r="G155" s="102"/>
      <c r="H155" s="103"/>
      <c r="I155" s="99"/>
      <c r="J155" s="285"/>
      <c r="K155" s="67"/>
      <c r="L155" s="67"/>
      <c r="M155" s="67"/>
      <c r="N155" s="67"/>
      <c r="O155" s="67"/>
      <c r="P155" s="67"/>
      <c r="Q155" s="67"/>
      <c r="R155" s="67"/>
      <c r="S155" s="6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</row>
    <row r="156" spans="1:184" s="31" customFormat="1" ht="15.75" customHeight="1" x14ac:dyDescent="0.25">
      <c r="A156" s="97"/>
      <c r="B156" s="71" t="s">
        <v>19</v>
      </c>
      <c r="C156" s="98"/>
      <c r="D156" s="103">
        <v>0.9</v>
      </c>
      <c r="E156" s="102">
        <v>0.9</v>
      </c>
      <c r="F156" s="103"/>
      <c r="G156" s="102"/>
      <c r="H156" s="103"/>
      <c r="I156" s="99"/>
      <c r="J156" s="285"/>
      <c r="K156" s="67"/>
      <c r="L156" s="67"/>
      <c r="M156" s="67"/>
      <c r="N156" s="67"/>
      <c r="O156" s="67"/>
      <c r="P156" s="67"/>
      <c r="Q156" s="67"/>
      <c r="R156" s="67"/>
      <c r="S156" s="6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</row>
    <row r="157" spans="1:184" s="26" customFormat="1" x14ac:dyDescent="0.25">
      <c r="A157" s="97" t="s">
        <v>180</v>
      </c>
      <c r="B157" s="71"/>
      <c r="C157" s="98">
        <v>150</v>
      </c>
      <c r="D157" s="133"/>
      <c r="E157" s="98"/>
      <c r="F157" s="99">
        <v>0.1</v>
      </c>
      <c r="G157" s="102">
        <v>0.1</v>
      </c>
      <c r="H157" s="103">
        <v>10.199999999999999</v>
      </c>
      <c r="I157" s="102">
        <v>42.1</v>
      </c>
      <c r="J157" s="285" t="s">
        <v>234</v>
      </c>
      <c r="K157" s="67"/>
      <c r="L157" s="67"/>
      <c r="M157" s="67"/>
      <c r="N157" s="67"/>
      <c r="O157" s="67"/>
      <c r="P157" s="67"/>
      <c r="Q157" s="67"/>
      <c r="R157" s="67"/>
      <c r="S157" s="6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184" s="26" customFormat="1" x14ac:dyDescent="0.25">
      <c r="A158" s="97"/>
      <c r="B158" s="71" t="s">
        <v>90</v>
      </c>
      <c r="C158" s="111"/>
      <c r="D158" s="133">
        <v>34</v>
      </c>
      <c r="E158" s="98">
        <v>30</v>
      </c>
      <c r="F158" s="99"/>
      <c r="G158" s="102"/>
      <c r="H158" s="103"/>
      <c r="I158" s="102"/>
      <c r="J158" s="285"/>
      <c r="K158" s="67"/>
      <c r="L158" s="67"/>
      <c r="M158" s="67"/>
      <c r="N158" s="67"/>
      <c r="O158" s="67"/>
      <c r="P158" s="67"/>
      <c r="Q158" s="67"/>
      <c r="R158" s="67"/>
      <c r="S158" s="67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184" s="26" customFormat="1" x14ac:dyDescent="0.25">
      <c r="A159" s="97"/>
      <c r="B159" s="71" t="s">
        <v>18</v>
      </c>
      <c r="C159" s="111"/>
      <c r="D159" s="133">
        <v>4</v>
      </c>
      <c r="E159" s="98">
        <v>4</v>
      </c>
      <c r="F159" s="99"/>
      <c r="G159" s="102"/>
      <c r="H159" s="103"/>
      <c r="I159" s="102"/>
      <c r="J159" s="285"/>
      <c r="K159" s="67"/>
      <c r="L159" s="67"/>
      <c r="M159" s="67"/>
      <c r="N159" s="67"/>
      <c r="O159" s="67"/>
      <c r="P159" s="67"/>
      <c r="Q159" s="67"/>
      <c r="R159" s="67"/>
      <c r="S159" s="67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184" s="26" customFormat="1" x14ac:dyDescent="0.25">
      <c r="A160" s="97"/>
      <c r="B160" s="71" t="s">
        <v>17</v>
      </c>
      <c r="C160" s="111"/>
      <c r="D160" s="133">
        <v>130</v>
      </c>
      <c r="E160" s="98">
        <v>130</v>
      </c>
      <c r="F160" s="99"/>
      <c r="G160" s="102"/>
      <c r="H160" s="103"/>
      <c r="I160" s="102"/>
      <c r="J160" s="285"/>
      <c r="K160" s="67"/>
      <c r="L160" s="67"/>
      <c r="M160" s="67"/>
      <c r="N160" s="67"/>
      <c r="O160" s="67"/>
      <c r="P160" s="67"/>
      <c r="Q160" s="67"/>
      <c r="R160" s="67"/>
      <c r="S160" s="67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184" ht="16.5" thickBot="1" x14ac:dyDescent="0.3">
      <c r="A161" s="97" t="s">
        <v>47</v>
      </c>
      <c r="C161" s="98">
        <v>30</v>
      </c>
      <c r="D161" s="98">
        <v>30</v>
      </c>
      <c r="E161" s="115">
        <v>30</v>
      </c>
      <c r="F161" s="98">
        <v>1.5</v>
      </c>
      <c r="G161" s="115">
        <v>0.3</v>
      </c>
      <c r="H161" s="98">
        <v>14.3</v>
      </c>
      <c r="I161" s="115">
        <v>66</v>
      </c>
      <c r="J161" s="285"/>
    </row>
    <row r="162" spans="1:184" ht="16.5" thickBot="1" x14ac:dyDescent="0.3">
      <c r="A162" s="112" t="s">
        <v>26</v>
      </c>
      <c r="B162" s="113"/>
      <c r="C162" s="94">
        <v>535</v>
      </c>
      <c r="D162" s="166"/>
      <c r="E162" s="114"/>
      <c r="F162" s="95">
        <v>13.659999999999998</v>
      </c>
      <c r="G162" s="95">
        <v>15.860000000000001</v>
      </c>
      <c r="H162" s="95">
        <v>67.53</v>
      </c>
      <c r="I162" s="95">
        <v>465.6</v>
      </c>
      <c r="J162" s="286"/>
    </row>
    <row r="163" spans="1:184" x14ac:dyDescent="0.25">
      <c r="A163" s="97"/>
      <c r="B163" s="71" t="s">
        <v>48</v>
      </c>
      <c r="C163" s="111"/>
      <c r="D163" s="124"/>
      <c r="E163" s="98"/>
      <c r="F163" s="102"/>
      <c r="G163" s="102"/>
      <c r="H163" s="102"/>
      <c r="I163" s="99"/>
      <c r="J163" s="285"/>
    </row>
    <row r="164" spans="1:184" s="26" customFormat="1" x14ac:dyDescent="0.25">
      <c r="A164" s="97" t="s">
        <v>73</v>
      </c>
      <c r="B164" s="71"/>
      <c r="C164" s="98">
        <v>10</v>
      </c>
      <c r="D164" s="99"/>
      <c r="E164" s="102"/>
      <c r="F164" s="109">
        <v>3.2</v>
      </c>
      <c r="G164" s="109">
        <v>3.38</v>
      </c>
      <c r="H164" s="109">
        <v>26</v>
      </c>
      <c r="I164" s="72">
        <v>151</v>
      </c>
      <c r="J164" s="285"/>
      <c r="K164" s="67"/>
      <c r="L164" s="67"/>
      <c r="M164" s="67"/>
      <c r="N164" s="67"/>
      <c r="O164" s="67"/>
      <c r="P164" s="67"/>
      <c r="Q164" s="67"/>
      <c r="R164" s="67"/>
      <c r="S164" s="67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</row>
    <row r="165" spans="1:184" s="26" customFormat="1" x14ac:dyDescent="0.25">
      <c r="A165" s="97" t="s">
        <v>414</v>
      </c>
      <c r="B165" s="71"/>
      <c r="C165" s="98"/>
      <c r="D165" s="103">
        <v>10</v>
      </c>
      <c r="E165" s="102">
        <v>10</v>
      </c>
      <c r="F165" s="99"/>
      <c r="G165" s="103"/>
      <c r="H165" s="103"/>
      <c r="I165" s="103"/>
      <c r="J165" s="285"/>
      <c r="K165" s="67"/>
      <c r="L165" s="67"/>
      <c r="M165" s="67"/>
      <c r="N165" s="67"/>
      <c r="O165" s="67"/>
      <c r="P165" s="67"/>
      <c r="Q165" s="67"/>
      <c r="R165" s="67"/>
      <c r="S165" s="67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</row>
    <row r="166" spans="1:184" s="39" customFormat="1" x14ac:dyDescent="0.25">
      <c r="A166" s="97" t="s">
        <v>278</v>
      </c>
      <c r="B166" s="71"/>
      <c r="C166" s="98">
        <v>100</v>
      </c>
      <c r="D166" s="103"/>
      <c r="E166" s="102"/>
      <c r="F166" s="103">
        <v>2.2999999999999998</v>
      </c>
      <c r="G166" s="102">
        <v>2.5</v>
      </c>
      <c r="H166" s="103">
        <v>3.6</v>
      </c>
      <c r="I166" s="102">
        <v>46</v>
      </c>
      <c r="J166" s="285" t="s">
        <v>279</v>
      </c>
      <c r="K166" s="67"/>
      <c r="L166" s="67"/>
      <c r="M166" s="67"/>
      <c r="N166" s="67"/>
      <c r="O166" s="67"/>
      <c r="P166" s="67"/>
      <c r="Q166" s="67"/>
      <c r="R166" s="67"/>
      <c r="S166" s="6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</row>
    <row r="167" spans="1:184" s="39" customFormat="1" x14ac:dyDescent="0.25">
      <c r="A167" s="97"/>
      <c r="B167" s="71" t="s">
        <v>59</v>
      </c>
      <c r="C167" s="98"/>
      <c r="D167" s="103">
        <v>105.36</v>
      </c>
      <c r="E167" s="102">
        <v>100</v>
      </c>
      <c r="F167" s="99"/>
      <c r="G167" s="102"/>
      <c r="H167" s="103"/>
      <c r="I167" s="99"/>
      <c r="J167" s="285"/>
      <c r="K167" s="67"/>
      <c r="L167" s="67"/>
      <c r="M167" s="67"/>
      <c r="N167" s="67"/>
      <c r="O167" s="67"/>
      <c r="P167" s="67"/>
      <c r="Q167" s="67"/>
      <c r="R167" s="67"/>
      <c r="S167" s="6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</row>
    <row r="168" spans="1:184" s="26" customFormat="1" x14ac:dyDescent="0.25">
      <c r="A168" s="97" t="s">
        <v>420</v>
      </c>
      <c r="B168" s="71"/>
      <c r="C168" s="98" t="s">
        <v>403</v>
      </c>
      <c r="D168" s="103"/>
      <c r="E168" s="102"/>
      <c r="F168" s="72">
        <v>5.82</v>
      </c>
      <c r="G168" s="109">
        <v>8.1</v>
      </c>
      <c r="H168" s="72">
        <v>15.53</v>
      </c>
      <c r="I168" s="109">
        <v>158</v>
      </c>
      <c r="J168" s="285" t="s">
        <v>347</v>
      </c>
      <c r="K168" s="67"/>
      <c r="L168" s="67"/>
      <c r="M168" s="67"/>
      <c r="N168" s="67"/>
      <c r="O168" s="67"/>
      <c r="P168" s="67"/>
      <c r="Q168" s="67"/>
      <c r="R168" s="67"/>
      <c r="S168" s="67"/>
    </row>
    <row r="169" spans="1:184" s="26" customFormat="1" x14ac:dyDescent="0.25">
      <c r="A169" s="97"/>
      <c r="B169" s="71" t="s">
        <v>75</v>
      </c>
      <c r="C169" s="98"/>
      <c r="D169" s="103">
        <v>72.28</v>
      </c>
      <c r="E169" s="102">
        <v>71.33</v>
      </c>
      <c r="F169" s="103"/>
      <c r="G169" s="102"/>
      <c r="H169" s="103"/>
      <c r="I169" s="99"/>
      <c r="J169" s="285"/>
      <c r="K169" s="67"/>
      <c r="L169" s="67"/>
      <c r="M169" s="67"/>
      <c r="N169" s="67"/>
      <c r="O169" s="67"/>
      <c r="P169" s="67"/>
      <c r="Q169" s="67"/>
      <c r="R169" s="67"/>
      <c r="S169" s="67"/>
    </row>
    <row r="170" spans="1:184" s="26" customFormat="1" x14ac:dyDescent="0.25">
      <c r="A170" s="97"/>
      <c r="B170" s="71" t="s">
        <v>97</v>
      </c>
      <c r="C170" s="98"/>
      <c r="D170" s="103">
        <v>7.6</v>
      </c>
      <c r="E170" s="102">
        <v>7.6</v>
      </c>
      <c r="F170" s="103"/>
      <c r="G170" s="102"/>
      <c r="H170" s="103"/>
      <c r="I170" s="99"/>
      <c r="J170" s="285"/>
      <c r="K170" s="67"/>
      <c r="L170" s="67"/>
      <c r="M170" s="67"/>
      <c r="N170" s="67"/>
      <c r="O170" s="67"/>
      <c r="P170" s="67"/>
      <c r="Q170" s="67"/>
      <c r="R170" s="67"/>
      <c r="S170" s="67"/>
    </row>
    <row r="171" spans="1:184" s="26" customFormat="1" x14ac:dyDescent="0.25">
      <c r="A171" s="97"/>
      <c r="B171" s="71" t="s">
        <v>52</v>
      </c>
      <c r="C171" s="98"/>
      <c r="D171" s="103">
        <v>4.7</v>
      </c>
      <c r="E171" s="102">
        <v>4.7</v>
      </c>
      <c r="F171" s="103"/>
      <c r="G171" s="102"/>
      <c r="H171" s="103"/>
      <c r="I171" s="99"/>
      <c r="J171" s="285"/>
      <c r="K171" s="67"/>
      <c r="L171" s="67"/>
      <c r="M171" s="67"/>
      <c r="N171" s="67"/>
      <c r="O171" s="67"/>
      <c r="P171" s="67"/>
      <c r="Q171" s="67"/>
      <c r="R171" s="67"/>
      <c r="S171" s="67"/>
    </row>
    <row r="172" spans="1:184" s="26" customFormat="1" x14ac:dyDescent="0.25">
      <c r="A172" s="97"/>
      <c r="B172" s="71" t="s">
        <v>18</v>
      </c>
      <c r="C172" s="98"/>
      <c r="D172" s="103">
        <v>7.6</v>
      </c>
      <c r="E172" s="102">
        <v>7.6</v>
      </c>
      <c r="F172" s="103"/>
      <c r="G172" s="102"/>
      <c r="H172" s="103"/>
      <c r="I172" s="99"/>
      <c r="J172" s="285"/>
      <c r="K172" s="67"/>
      <c r="L172" s="67"/>
      <c r="M172" s="67"/>
      <c r="N172" s="67"/>
      <c r="O172" s="67"/>
      <c r="P172" s="67"/>
      <c r="Q172" s="67"/>
      <c r="R172" s="67"/>
      <c r="S172" s="67"/>
    </row>
    <row r="173" spans="1:184" s="26" customFormat="1" ht="26.25" customHeight="1" x14ac:dyDescent="0.25">
      <c r="A173" s="97"/>
      <c r="B173" s="71" t="s">
        <v>16</v>
      </c>
      <c r="C173" s="98"/>
      <c r="D173" s="103">
        <v>14.3</v>
      </c>
      <c r="E173" s="102">
        <v>14.3</v>
      </c>
      <c r="F173" s="103"/>
      <c r="G173" s="102"/>
      <c r="H173" s="103"/>
      <c r="I173" s="99"/>
      <c r="J173" s="285"/>
      <c r="K173" s="67"/>
      <c r="L173" s="67"/>
      <c r="M173" s="67"/>
      <c r="N173" s="67"/>
      <c r="O173" s="67"/>
      <c r="P173" s="67"/>
      <c r="Q173" s="67"/>
      <c r="R173" s="67"/>
      <c r="S173" s="67"/>
    </row>
    <row r="174" spans="1:184" s="26" customFormat="1" x14ac:dyDescent="0.25">
      <c r="A174" s="97"/>
      <c r="B174" s="71" t="s">
        <v>40</v>
      </c>
      <c r="C174" s="98"/>
      <c r="D174" s="103">
        <v>0.3</v>
      </c>
      <c r="E174" s="102">
        <v>0.3</v>
      </c>
      <c r="F174" s="103"/>
      <c r="G174" s="102"/>
      <c r="H174" s="103"/>
      <c r="I174" s="99"/>
      <c r="J174" s="285"/>
      <c r="K174" s="67"/>
      <c r="L174" s="67"/>
      <c r="M174" s="67"/>
      <c r="N174" s="67"/>
      <c r="O174" s="67"/>
      <c r="P174" s="67"/>
      <c r="Q174" s="67"/>
      <c r="R174" s="67"/>
      <c r="S174" s="67"/>
    </row>
    <row r="175" spans="1:184" s="26" customFormat="1" x14ac:dyDescent="0.25">
      <c r="A175" s="97"/>
      <c r="B175" s="71" t="s">
        <v>37</v>
      </c>
      <c r="C175" s="98"/>
      <c r="D175" s="103">
        <v>9.5</v>
      </c>
      <c r="E175" s="102">
        <v>9.5</v>
      </c>
      <c r="F175" s="103"/>
      <c r="G175" s="102"/>
      <c r="H175" s="103"/>
      <c r="I175" s="99"/>
      <c r="J175" s="285"/>
      <c r="K175" s="67"/>
      <c r="L175" s="67"/>
      <c r="M175" s="67"/>
      <c r="N175" s="67"/>
      <c r="O175" s="67"/>
      <c r="P175" s="67"/>
      <c r="Q175" s="67"/>
      <c r="R175" s="67"/>
      <c r="S175" s="67"/>
    </row>
    <row r="176" spans="1:184" s="26" customFormat="1" x14ac:dyDescent="0.25">
      <c r="A176" s="97"/>
      <c r="B176" s="71" t="s">
        <v>35</v>
      </c>
      <c r="C176" s="98"/>
      <c r="D176" s="103">
        <v>0.4</v>
      </c>
      <c r="E176" s="102">
        <v>0.4</v>
      </c>
      <c r="F176" s="103"/>
      <c r="G176" s="89"/>
      <c r="H176" s="74"/>
      <c r="I176" s="99"/>
      <c r="J176" s="285"/>
      <c r="K176" s="67"/>
      <c r="L176" s="67"/>
      <c r="M176" s="67"/>
      <c r="N176" s="67"/>
      <c r="O176" s="67"/>
      <c r="P176" s="67"/>
      <c r="Q176" s="67"/>
      <c r="R176" s="67"/>
      <c r="S176" s="67"/>
    </row>
    <row r="177" spans="1:184" s="26" customFormat="1" x14ac:dyDescent="0.25">
      <c r="A177" s="97"/>
      <c r="B177" s="67" t="s">
        <v>210</v>
      </c>
      <c r="C177" s="98"/>
      <c r="D177" s="103">
        <v>10</v>
      </c>
      <c r="E177" s="102">
        <v>10</v>
      </c>
      <c r="F177" s="103"/>
      <c r="G177" s="102"/>
      <c r="H177" s="103"/>
      <c r="I177" s="99"/>
      <c r="J177" s="285"/>
      <c r="K177" s="67"/>
      <c r="L177" s="67"/>
      <c r="M177" s="67"/>
      <c r="N177" s="67"/>
      <c r="O177" s="67"/>
      <c r="P177" s="67"/>
      <c r="Q177" s="67"/>
      <c r="R177" s="67"/>
      <c r="S177" s="67"/>
    </row>
    <row r="178" spans="1:184" x14ac:dyDescent="0.25">
      <c r="A178" s="97" t="s">
        <v>76</v>
      </c>
      <c r="C178" s="111" t="s">
        <v>335</v>
      </c>
      <c r="D178" s="154"/>
      <c r="E178" s="155"/>
      <c r="F178" s="99">
        <v>0.09</v>
      </c>
      <c r="G178" s="102">
        <v>0.01</v>
      </c>
      <c r="H178" s="103">
        <v>8.5</v>
      </c>
      <c r="I178" s="99">
        <v>34.5</v>
      </c>
      <c r="J178" s="285" t="s">
        <v>168</v>
      </c>
    </row>
    <row r="179" spans="1:184" x14ac:dyDescent="0.25">
      <c r="A179" s="97"/>
      <c r="B179" s="71" t="s">
        <v>61</v>
      </c>
      <c r="C179" s="111"/>
      <c r="D179" s="115">
        <v>0.3</v>
      </c>
      <c r="E179" s="98">
        <v>0.3</v>
      </c>
      <c r="F179" s="99"/>
      <c r="G179" s="102"/>
      <c r="H179" s="103"/>
      <c r="I179" s="99"/>
      <c r="J179" s="285"/>
    </row>
    <row r="180" spans="1:184" x14ac:dyDescent="0.25">
      <c r="A180" s="97"/>
      <c r="B180" s="71" t="s">
        <v>18</v>
      </c>
      <c r="C180" s="111"/>
      <c r="D180" s="115">
        <v>4</v>
      </c>
      <c r="E180" s="98">
        <v>4</v>
      </c>
      <c r="F180" s="99"/>
      <c r="G180" s="102"/>
      <c r="H180" s="99"/>
      <c r="I180" s="99"/>
      <c r="J180" s="285"/>
    </row>
    <row r="181" spans="1:184" x14ac:dyDescent="0.25">
      <c r="A181" s="97"/>
      <c r="B181" s="71" t="s">
        <v>77</v>
      </c>
      <c r="C181" s="111"/>
      <c r="D181" s="133">
        <v>4.0999999999999996</v>
      </c>
      <c r="E181" s="98">
        <v>4</v>
      </c>
      <c r="F181" s="102"/>
      <c r="G181" s="103"/>
      <c r="H181" s="102"/>
      <c r="I181" s="103"/>
      <c r="J181" s="285"/>
    </row>
    <row r="182" spans="1:184" x14ac:dyDescent="0.25">
      <c r="A182" s="97"/>
      <c r="B182" s="71" t="s">
        <v>17</v>
      </c>
      <c r="C182" s="111"/>
      <c r="D182" s="155">
        <v>150</v>
      </c>
      <c r="E182" s="155">
        <v>150</v>
      </c>
      <c r="F182" s="102"/>
      <c r="G182" s="103"/>
      <c r="H182" s="102"/>
      <c r="I182" s="103"/>
      <c r="J182" s="285"/>
    </row>
    <row r="183" spans="1:184" s="28" customFormat="1" ht="16.5" thickBot="1" x14ac:dyDescent="0.3">
      <c r="A183" s="97" t="s">
        <v>39</v>
      </c>
      <c r="B183" s="71"/>
      <c r="C183" s="98">
        <v>20</v>
      </c>
      <c r="D183" s="133">
        <v>20</v>
      </c>
      <c r="E183" s="98">
        <v>20</v>
      </c>
      <c r="F183" s="155">
        <v>1.6</v>
      </c>
      <c r="G183" s="154">
        <v>0.2</v>
      </c>
      <c r="H183" s="151">
        <v>9.8000000000000007</v>
      </c>
      <c r="I183" s="201">
        <v>47</v>
      </c>
      <c r="J183" s="285"/>
      <c r="K183" s="71"/>
      <c r="L183" s="71"/>
      <c r="M183" s="71"/>
      <c r="N183" s="71"/>
      <c r="O183" s="71"/>
      <c r="P183" s="71"/>
      <c r="Q183" s="71"/>
      <c r="R183" s="71"/>
      <c r="S183" s="71"/>
    </row>
    <row r="184" spans="1:184" ht="16.5" thickBot="1" x14ac:dyDescent="0.3">
      <c r="A184" s="134" t="s">
        <v>26</v>
      </c>
      <c r="B184" s="135"/>
      <c r="C184" s="136">
        <v>398</v>
      </c>
      <c r="D184" s="156"/>
      <c r="E184" s="136"/>
      <c r="F184" s="138">
        <v>13.01</v>
      </c>
      <c r="G184" s="138">
        <v>14.19</v>
      </c>
      <c r="H184" s="138">
        <v>63.430000000000007</v>
      </c>
      <c r="I184" s="138">
        <v>436.5</v>
      </c>
      <c r="J184" s="286"/>
    </row>
    <row r="185" spans="1:184" ht="16.5" thickBot="1" x14ac:dyDescent="0.3">
      <c r="A185" s="112" t="s">
        <v>62</v>
      </c>
      <c r="B185" s="113"/>
      <c r="C185" s="94">
        <v>1364</v>
      </c>
      <c r="D185" s="293"/>
      <c r="E185" s="206"/>
      <c r="F185" s="190">
        <v>36.409999999999997</v>
      </c>
      <c r="G185" s="190">
        <v>42.72</v>
      </c>
      <c r="H185" s="190">
        <v>184.66000000000003</v>
      </c>
      <c r="I185" s="190">
        <v>1272</v>
      </c>
      <c r="J185" s="286"/>
    </row>
    <row r="186" spans="1:184" x14ac:dyDescent="0.25">
      <c r="B186" s="118"/>
      <c r="C186" s="202"/>
      <c r="D186" s="205"/>
      <c r="E186" s="288"/>
      <c r="F186" s="103"/>
      <c r="G186" s="103"/>
      <c r="H186" s="103"/>
      <c r="I186" s="103"/>
      <c r="J186" s="289"/>
    </row>
    <row r="187" spans="1:184" ht="16.5" thickBot="1" x14ac:dyDescent="0.3">
      <c r="A187" s="71" t="s">
        <v>78</v>
      </c>
      <c r="C187" s="126"/>
      <c r="D187" s="71"/>
      <c r="J187" s="290"/>
    </row>
    <row r="188" spans="1:184" ht="22.5" customHeight="1" x14ac:dyDescent="0.25">
      <c r="A188" s="499" t="s">
        <v>246</v>
      </c>
      <c r="B188" s="500"/>
      <c r="C188" s="501" t="s">
        <v>242</v>
      </c>
      <c r="D188" s="78" t="s">
        <v>3</v>
      </c>
      <c r="E188" s="79" t="s">
        <v>3</v>
      </c>
      <c r="F188" s="476" t="s">
        <v>243</v>
      </c>
      <c r="G188" s="477"/>
      <c r="H188" s="478"/>
      <c r="I188" s="78" t="s">
        <v>4</v>
      </c>
      <c r="J188" s="284" t="s">
        <v>244</v>
      </c>
    </row>
    <row r="189" spans="1:184" ht="32.25" thickBot="1" x14ac:dyDescent="0.3">
      <c r="A189" s="504" t="s">
        <v>245</v>
      </c>
      <c r="B189" s="505"/>
      <c r="C189" s="502"/>
      <c r="D189" s="84" t="s">
        <v>5</v>
      </c>
      <c r="E189" s="85" t="s">
        <v>5</v>
      </c>
      <c r="F189" s="86"/>
      <c r="G189" s="87"/>
      <c r="H189" s="88"/>
      <c r="I189" s="84" t="s">
        <v>6</v>
      </c>
      <c r="J189" s="285"/>
    </row>
    <row r="190" spans="1:184" ht="16.5" thickBot="1" x14ac:dyDescent="0.3">
      <c r="A190" s="506"/>
      <c r="B190" s="507"/>
      <c r="C190" s="503"/>
      <c r="D190" s="94" t="s">
        <v>7</v>
      </c>
      <c r="E190" s="94" t="s">
        <v>8</v>
      </c>
      <c r="F190" s="94" t="s">
        <v>9</v>
      </c>
      <c r="G190" s="94" t="s">
        <v>10</v>
      </c>
      <c r="H190" s="95" t="s">
        <v>11</v>
      </c>
      <c r="I190" s="95" t="s">
        <v>12</v>
      </c>
      <c r="J190" s="286"/>
    </row>
    <row r="191" spans="1:184" x14ac:dyDescent="0.25">
      <c r="A191" s="117"/>
      <c r="B191" s="118" t="s">
        <v>13</v>
      </c>
      <c r="C191" s="119"/>
      <c r="D191" s="294"/>
      <c r="E191" s="80"/>
      <c r="F191" s="146"/>
      <c r="G191" s="121"/>
      <c r="H191" s="144"/>
      <c r="I191" s="121"/>
      <c r="J191" s="284"/>
    </row>
    <row r="192" spans="1:184" s="26" customFormat="1" x14ac:dyDescent="0.25">
      <c r="A192" s="97" t="s">
        <v>177</v>
      </c>
      <c r="B192" s="71"/>
      <c r="C192" s="98" t="s">
        <v>268</v>
      </c>
      <c r="D192" s="98"/>
      <c r="E192" s="98"/>
      <c r="F192" s="102">
        <v>5</v>
      </c>
      <c r="G192" s="102">
        <v>5.5</v>
      </c>
      <c r="H192" s="102">
        <v>14</v>
      </c>
      <c r="I192" s="102">
        <v>126</v>
      </c>
      <c r="J192" s="285" t="s">
        <v>198</v>
      </c>
      <c r="K192" s="67"/>
      <c r="L192" s="67"/>
      <c r="M192" s="67"/>
      <c r="N192" s="67"/>
      <c r="O192" s="67"/>
      <c r="P192" s="67"/>
      <c r="Q192" s="67"/>
      <c r="R192" s="67"/>
      <c r="S192" s="67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</row>
    <row r="193" spans="1:184" s="26" customFormat="1" x14ac:dyDescent="0.25">
      <c r="A193" s="97"/>
      <c r="B193" s="71" t="s">
        <v>141</v>
      </c>
      <c r="C193" s="98"/>
      <c r="D193" s="98">
        <v>19</v>
      </c>
      <c r="E193" s="133">
        <v>19</v>
      </c>
      <c r="F193" s="99"/>
      <c r="G193" s="102"/>
      <c r="H193" s="102"/>
      <c r="I193" s="99"/>
      <c r="J193" s="285"/>
      <c r="K193" s="67"/>
      <c r="L193" s="67"/>
      <c r="M193" s="67"/>
      <c r="N193" s="67"/>
      <c r="O193" s="67"/>
      <c r="P193" s="67"/>
      <c r="Q193" s="67"/>
      <c r="R193" s="67"/>
      <c r="S193" s="67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</row>
    <row r="194" spans="1:184" s="26" customFormat="1" x14ac:dyDescent="0.25">
      <c r="A194" s="97"/>
      <c r="B194" s="71" t="s">
        <v>16</v>
      </c>
      <c r="C194" s="98"/>
      <c r="D194" s="102">
        <v>75</v>
      </c>
      <c r="E194" s="102">
        <v>75</v>
      </c>
      <c r="F194" s="102"/>
      <c r="G194" s="103"/>
      <c r="H194" s="102"/>
      <c r="I194" s="103"/>
      <c r="J194" s="285"/>
      <c r="K194" s="67"/>
      <c r="L194" s="67"/>
      <c r="M194" s="67"/>
      <c r="N194" s="67"/>
      <c r="O194" s="67"/>
      <c r="P194" s="67"/>
      <c r="Q194" s="67"/>
      <c r="R194" s="67"/>
      <c r="S194" s="67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</row>
    <row r="195" spans="1:184" s="26" customFormat="1" x14ac:dyDescent="0.25">
      <c r="A195" s="97"/>
      <c r="B195" s="71" t="s">
        <v>18</v>
      </c>
      <c r="C195" s="98"/>
      <c r="D195" s="102">
        <v>2</v>
      </c>
      <c r="E195" s="102">
        <v>2</v>
      </c>
      <c r="F195" s="102"/>
      <c r="G195" s="103"/>
      <c r="H195" s="102"/>
      <c r="I195" s="103"/>
      <c r="J195" s="285"/>
      <c r="K195" s="67"/>
      <c r="L195" s="67"/>
      <c r="M195" s="67"/>
      <c r="N195" s="67"/>
      <c r="O195" s="67"/>
      <c r="P195" s="67"/>
      <c r="Q195" s="67"/>
      <c r="R195" s="67"/>
      <c r="S195" s="67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</row>
    <row r="196" spans="1:184" s="26" customFormat="1" x14ac:dyDescent="0.25">
      <c r="A196" s="97"/>
      <c r="B196" s="71" t="s">
        <v>17</v>
      </c>
      <c r="C196" s="98"/>
      <c r="D196" s="102">
        <v>57</v>
      </c>
      <c r="E196" s="102">
        <v>57</v>
      </c>
      <c r="F196" s="102"/>
      <c r="G196" s="103"/>
      <c r="H196" s="102"/>
      <c r="I196" s="103"/>
      <c r="J196" s="285"/>
      <c r="K196" s="67"/>
      <c r="L196" s="67"/>
      <c r="M196" s="67"/>
      <c r="N196" s="67"/>
      <c r="O196" s="67"/>
      <c r="P196" s="67"/>
      <c r="Q196" s="67"/>
      <c r="R196" s="67"/>
      <c r="S196" s="67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</row>
    <row r="197" spans="1:184" s="26" customFormat="1" ht="15" customHeight="1" x14ac:dyDescent="0.25">
      <c r="A197" s="97"/>
      <c r="B197" s="71" t="s">
        <v>19</v>
      </c>
      <c r="C197" s="98"/>
      <c r="D197" s="124">
        <v>0.8</v>
      </c>
      <c r="E197" s="98">
        <v>0.8</v>
      </c>
      <c r="F197" s="102"/>
      <c r="G197" s="103"/>
      <c r="H197" s="102"/>
      <c r="I197" s="103"/>
      <c r="J197" s="285"/>
      <c r="K197" s="67"/>
      <c r="L197" s="67"/>
      <c r="M197" s="67"/>
      <c r="N197" s="67"/>
      <c r="O197" s="67"/>
      <c r="P197" s="67"/>
      <c r="Q197" s="67"/>
      <c r="R197" s="67"/>
      <c r="S197" s="6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</row>
    <row r="198" spans="1:184" s="26" customFormat="1" ht="15" customHeight="1" x14ac:dyDescent="0.25">
      <c r="A198" s="97"/>
      <c r="B198" s="71" t="s">
        <v>20</v>
      </c>
      <c r="C198" s="98"/>
      <c r="D198" s="124">
        <v>3</v>
      </c>
      <c r="E198" s="98">
        <v>3</v>
      </c>
      <c r="F198" s="102"/>
      <c r="G198" s="103"/>
      <c r="H198" s="102"/>
      <c r="I198" s="103"/>
      <c r="J198" s="285"/>
      <c r="K198" s="67"/>
      <c r="L198" s="67"/>
      <c r="M198" s="67"/>
      <c r="N198" s="67"/>
      <c r="O198" s="67"/>
      <c r="P198" s="67"/>
      <c r="Q198" s="67"/>
      <c r="R198" s="67"/>
      <c r="S198" s="67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</row>
    <row r="199" spans="1:184" s="26" customFormat="1" x14ac:dyDescent="0.25">
      <c r="A199" s="104" t="s">
        <v>93</v>
      </c>
      <c r="B199" s="67"/>
      <c r="C199" s="105" t="s">
        <v>281</v>
      </c>
      <c r="D199" s="106"/>
      <c r="E199" s="107"/>
      <c r="F199" s="108">
        <v>2.2999999999999998</v>
      </c>
      <c r="G199" s="109">
        <v>2</v>
      </c>
      <c r="H199" s="72">
        <v>11.9</v>
      </c>
      <c r="I199" s="109">
        <v>74.8</v>
      </c>
      <c r="J199" s="285" t="s">
        <v>169</v>
      </c>
      <c r="K199" s="67"/>
      <c r="L199" s="67"/>
      <c r="M199" s="67"/>
      <c r="N199" s="67"/>
      <c r="O199" s="67"/>
      <c r="P199" s="67"/>
      <c r="Q199" s="67"/>
      <c r="R199" s="67"/>
      <c r="S199" s="67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</row>
    <row r="200" spans="1:184" s="26" customFormat="1" x14ac:dyDescent="0.25">
      <c r="A200" s="104"/>
      <c r="B200" s="67" t="s">
        <v>61</v>
      </c>
      <c r="C200" s="110"/>
      <c r="D200" s="73">
        <v>0.2</v>
      </c>
      <c r="E200" s="105">
        <v>0.2</v>
      </c>
      <c r="F200" s="108"/>
      <c r="G200" s="108"/>
      <c r="H200" s="109"/>
      <c r="I200" s="109"/>
      <c r="J200" s="285"/>
      <c r="K200" s="67"/>
      <c r="L200" s="67"/>
      <c r="M200" s="67"/>
      <c r="N200" s="67"/>
      <c r="O200" s="67"/>
      <c r="P200" s="67"/>
      <c r="Q200" s="67"/>
      <c r="R200" s="67"/>
      <c r="S200" s="67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</row>
    <row r="201" spans="1:184" s="26" customFormat="1" x14ac:dyDescent="0.25">
      <c r="A201" s="104"/>
      <c r="B201" s="67" t="s">
        <v>18</v>
      </c>
      <c r="C201" s="110"/>
      <c r="D201" s="73">
        <v>4</v>
      </c>
      <c r="E201" s="105">
        <v>4</v>
      </c>
      <c r="F201" s="108"/>
      <c r="G201" s="108"/>
      <c r="H201" s="109"/>
      <c r="I201" s="108"/>
      <c r="J201" s="285"/>
      <c r="K201" s="67"/>
      <c r="L201" s="67"/>
      <c r="M201" s="67"/>
      <c r="N201" s="67"/>
      <c r="O201" s="67"/>
      <c r="P201" s="67"/>
      <c r="Q201" s="67"/>
      <c r="R201" s="67"/>
      <c r="S201" s="67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</row>
    <row r="202" spans="1:184" s="26" customFormat="1" x14ac:dyDescent="0.25">
      <c r="A202" s="104"/>
      <c r="B202" s="67" t="s">
        <v>16</v>
      </c>
      <c r="C202" s="110"/>
      <c r="D202" s="73">
        <v>42</v>
      </c>
      <c r="E202" s="105">
        <v>42</v>
      </c>
      <c r="F202" s="108"/>
      <c r="G202" s="108"/>
      <c r="H202" s="109"/>
      <c r="I202" s="108"/>
      <c r="J202" s="285"/>
      <c r="K202" s="67"/>
      <c r="L202" s="67"/>
      <c r="M202" s="67"/>
      <c r="N202" s="67"/>
      <c r="O202" s="67"/>
      <c r="P202" s="67"/>
      <c r="Q202" s="67"/>
      <c r="R202" s="67"/>
      <c r="S202" s="67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</row>
    <row r="203" spans="1:184" s="26" customFormat="1" x14ac:dyDescent="0.25">
      <c r="A203" s="104"/>
      <c r="B203" s="67" t="s">
        <v>17</v>
      </c>
      <c r="C203" s="110"/>
      <c r="D203" s="73">
        <v>115</v>
      </c>
      <c r="E203" s="105">
        <v>115</v>
      </c>
      <c r="F203" s="108"/>
      <c r="G203" s="108"/>
      <c r="H203" s="109"/>
      <c r="I203" s="108"/>
      <c r="J203" s="285"/>
      <c r="K203" s="67"/>
      <c r="L203" s="67"/>
      <c r="M203" s="67"/>
      <c r="N203" s="67"/>
      <c r="O203" s="67"/>
      <c r="P203" s="67"/>
      <c r="Q203" s="67"/>
      <c r="R203" s="67"/>
      <c r="S203" s="67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</row>
    <row r="204" spans="1:184" x14ac:dyDescent="0.25">
      <c r="A204" s="97" t="s">
        <v>23</v>
      </c>
      <c r="C204" s="111" t="s">
        <v>162</v>
      </c>
      <c r="D204" s="97"/>
      <c r="E204" s="90"/>
      <c r="F204" s="124">
        <v>1.9</v>
      </c>
      <c r="G204" s="98">
        <v>4.4000000000000004</v>
      </c>
      <c r="H204" s="115">
        <v>13</v>
      </c>
      <c r="I204" s="98">
        <v>99</v>
      </c>
      <c r="J204" s="285" t="s">
        <v>24</v>
      </c>
    </row>
    <row r="205" spans="1:184" x14ac:dyDescent="0.25">
      <c r="A205" s="97"/>
      <c r="B205" s="71" t="s">
        <v>25</v>
      </c>
      <c r="C205" s="98"/>
      <c r="D205" s="124">
        <v>25</v>
      </c>
      <c r="E205" s="98">
        <v>25</v>
      </c>
      <c r="F205" s="124"/>
      <c r="G205" s="98"/>
      <c r="H205" s="98"/>
      <c r="I205" s="98"/>
      <c r="J205" s="285"/>
    </row>
    <row r="206" spans="1:184" ht="16.5" thickBot="1" x14ac:dyDescent="0.3">
      <c r="A206" s="97"/>
      <c r="B206" s="71" t="s">
        <v>20</v>
      </c>
      <c r="C206" s="98"/>
      <c r="D206" s="124">
        <v>5</v>
      </c>
      <c r="E206" s="98">
        <v>5</v>
      </c>
      <c r="F206" s="124" t="s">
        <v>1</v>
      </c>
      <c r="G206" s="98"/>
      <c r="H206" s="98"/>
      <c r="I206" s="98"/>
      <c r="J206" s="285"/>
    </row>
    <row r="207" spans="1:184" ht="16.5" thickBot="1" x14ac:dyDescent="0.3">
      <c r="A207" s="112" t="s">
        <v>26</v>
      </c>
      <c r="B207" s="113"/>
      <c r="C207" s="114">
        <v>347</v>
      </c>
      <c r="D207" s="166"/>
      <c r="E207" s="114"/>
      <c r="F207" s="94">
        <v>9.1999999999999993</v>
      </c>
      <c r="G207" s="94">
        <v>11.9</v>
      </c>
      <c r="H207" s="94">
        <v>38.9</v>
      </c>
      <c r="I207" s="94">
        <v>299.8</v>
      </c>
      <c r="J207" s="286"/>
    </row>
    <row r="208" spans="1:184" x14ac:dyDescent="0.25">
      <c r="A208" s="97" t="s">
        <v>27</v>
      </c>
      <c r="C208" s="98">
        <v>125</v>
      </c>
      <c r="D208" s="115">
        <v>125</v>
      </c>
      <c r="E208" s="98">
        <v>125</v>
      </c>
      <c r="F208" s="99">
        <v>0.8</v>
      </c>
      <c r="G208" s="102">
        <v>0.2</v>
      </c>
      <c r="H208" s="103">
        <v>12</v>
      </c>
      <c r="I208" s="102">
        <v>53</v>
      </c>
      <c r="J208" s="285" t="s">
        <v>178</v>
      </c>
    </row>
    <row r="209" spans="1:78" ht="16.5" thickBot="1" x14ac:dyDescent="0.3">
      <c r="A209" s="97" t="s">
        <v>312</v>
      </c>
      <c r="C209" s="98"/>
      <c r="D209" s="115"/>
      <c r="E209" s="98"/>
      <c r="F209" s="99"/>
      <c r="G209" s="99"/>
      <c r="H209" s="103"/>
      <c r="I209" s="99"/>
      <c r="J209" s="285"/>
    </row>
    <row r="210" spans="1:78" ht="16.5" thickBot="1" x14ac:dyDescent="0.3">
      <c r="A210" s="112" t="s">
        <v>26</v>
      </c>
      <c r="B210" s="113"/>
      <c r="C210" s="114">
        <v>125</v>
      </c>
      <c r="D210" s="287"/>
      <c r="E210" s="96"/>
      <c r="F210" s="95">
        <v>0.8</v>
      </c>
      <c r="G210" s="95">
        <v>0.2</v>
      </c>
      <c r="H210" s="95">
        <v>12</v>
      </c>
      <c r="I210" s="95">
        <v>53</v>
      </c>
      <c r="J210" s="286"/>
    </row>
    <row r="211" spans="1:78" ht="16.5" thickBot="1" x14ac:dyDescent="0.3">
      <c r="A211" s="117"/>
      <c r="B211" s="118"/>
      <c r="C211" s="119">
        <v>472</v>
      </c>
      <c r="D211" s="294"/>
      <c r="E211" s="295"/>
      <c r="F211" s="78">
        <v>10</v>
      </c>
      <c r="G211" s="78">
        <v>12.1</v>
      </c>
      <c r="H211" s="78">
        <v>50.9</v>
      </c>
      <c r="I211" s="78">
        <v>352.8</v>
      </c>
      <c r="J211" s="284"/>
    </row>
    <row r="212" spans="1:78" ht="15.75" customHeight="1" x14ac:dyDescent="0.25">
      <c r="A212" s="117"/>
      <c r="B212" s="118" t="s">
        <v>29</v>
      </c>
      <c r="C212" s="119"/>
      <c r="D212" s="119"/>
      <c r="E212" s="296"/>
      <c r="F212" s="79"/>
      <c r="G212" s="79"/>
      <c r="H212" s="120"/>
      <c r="I212" s="79"/>
      <c r="J212" s="284"/>
    </row>
    <row r="213" spans="1:78" x14ac:dyDescent="0.25">
      <c r="A213" s="97" t="s">
        <v>418</v>
      </c>
      <c r="C213" s="98">
        <v>30</v>
      </c>
      <c r="D213" s="142"/>
      <c r="E213" s="197"/>
      <c r="F213" s="103">
        <v>0.6</v>
      </c>
      <c r="G213" s="102">
        <v>0.05</v>
      </c>
      <c r="H213" s="103">
        <v>3</v>
      </c>
      <c r="I213" s="102">
        <v>14</v>
      </c>
      <c r="J213" s="164" t="s">
        <v>419</v>
      </c>
    </row>
    <row r="214" spans="1:78" x14ac:dyDescent="0.25">
      <c r="A214" s="97"/>
      <c r="B214" s="71" t="s">
        <v>33</v>
      </c>
      <c r="C214" s="111"/>
      <c r="D214" s="115">
        <v>37.5</v>
      </c>
      <c r="E214" s="98">
        <v>30</v>
      </c>
      <c r="F214" s="103"/>
      <c r="G214" s="102"/>
      <c r="H214" s="103"/>
      <c r="I214" s="102"/>
      <c r="J214" s="285"/>
    </row>
    <row r="215" spans="1:78" x14ac:dyDescent="0.25">
      <c r="A215" s="97"/>
      <c r="B215" s="71" t="s">
        <v>18</v>
      </c>
      <c r="C215" s="111"/>
      <c r="D215" s="115">
        <v>0.3</v>
      </c>
      <c r="E215" s="98">
        <v>0.3</v>
      </c>
      <c r="F215" s="103"/>
      <c r="G215" s="102"/>
      <c r="H215" s="103"/>
      <c r="I215" s="99"/>
      <c r="J215" s="285"/>
    </row>
    <row r="216" spans="1:78" s="58" customFormat="1" ht="31.5" x14ac:dyDescent="0.25">
      <c r="A216" s="97" t="s">
        <v>401</v>
      </c>
      <c r="B216" s="71"/>
      <c r="C216" s="98" t="s">
        <v>241</v>
      </c>
      <c r="D216" s="155"/>
      <c r="E216" s="155"/>
      <c r="F216" s="103">
        <v>4.9000000000000004</v>
      </c>
      <c r="G216" s="102">
        <v>4.5999999999999996</v>
      </c>
      <c r="H216" s="103">
        <v>15.2</v>
      </c>
      <c r="I216" s="102">
        <v>124</v>
      </c>
      <c r="J216" s="285" t="s">
        <v>221</v>
      </c>
      <c r="K216" s="67"/>
      <c r="L216" s="67"/>
      <c r="M216" s="67"/>
      <c r="N216" s="67"/>
      <c r="O216" s="67"/>
      <c r="P216" s="67"/>
      <c r="Q216" s="67"/>
      <c r="R216" s="67"/>
      <c r="S216" s="67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BI216" s="55"/>
      <c r="BJ216" s="55"/>
      <c r="BK216" s="55"/>
      <c r="BL216" s="55"/>
      <c r="BM216" s="55"/>
      <c r="BN216" s="55"/>
      <c r="BO216" s="55"/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  <c r="BZ216" s="55"/>
    </row>
    <row r="217" spans="1:78" s="26" customFormat="1" x14ac:dyDescent="0.25">
      <c r="A217" s="97"/>
      <c r="B217" s="71" t="s">
        <v>147</v>
      </c>
      <c r="C217" s="111"/>
      <c r="D217" s="98">
        <v>11.4</v>
      </c>
      <c r="E217" s="115">
        <v>11.4</v>
      </c>
      <c r="F217" s="99"/>
      <c r="G217" s="99"/>
      <c r="H217" s="99"/>
      <c r="I217" s="99"/>
      <c r="J217" s="285"/>
      <c r="K217" s="67"/>
      <c r="L217" s="67"/>
      <c r="M217" s="67"/>
      <c r="N217" s="67"/>
      <c r="O217" s="67"/>
      <c r="P217" s="67"/>
      <c r="Q217" s="67"/>
      <c r="R217" s="67"/>
      <c r="S217" s="6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</row>
    <row r="218" spans="1:78" s="26" customFormat="1" x14ac:dyDescent="0.25">
      <c r="A218" s="97"/>
      <c r="B218" s="71" t="s">
        <v>34</v>
      </c>
      <c r="C218" s="111"/>
      <c r="D218" s="98">
        <v>1.19</v>
      </c>
      <c r="E218" s="115">
        <v>1</v>
      </c>
      <c r="F218" s="102"/>
      <c r="G218" s="102"/>
      <c r="H218" s="103"/>
      <c r="I218" s="102"/>
      <c r="J218" s="285"/>
      <c r="K218" s="67"/>
      <c r="L218" s="67"/>
      <c r="M218" s="67"/>
      <c r="N218" s="67"/>
      <c r="O218" s="67"/>
      <c r="P218" s="67"/>
      <c r="Q218" s="67"/>
      <c r="R218" s="67"/>
      <c r="S218" s="67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</row>
    <row r="219" spans="1:78" s="26" customFormat="1" x14ac:dyDescent="0.25">
      <c r="A219" s="97"/>
      <c r="B219" s="71" t="s">
        <v>52</v>
      </c>
      <c r="C219" s="111"/>
      <c r="D219" s="98">
        <v>1</v>
      </c>
      <c r="E219" s="115">
        <v>1</v>
      </c>
      <c r="F219" s="102"/>
      <c r="G219" s="102"/>
      <c r="H219" s="103"/>
      <c r="I219" s="102"/>
      <c r="J219" s="285"/>
      <c r="K219" s="67"/>
      <c r="L219" s="67"/>
      <c r="M219" s="67"/>
      <c r="N219" s="67"/>
      <c r="O219" s="67"/>
      <c r="P219" s="67"/>
      <c r="Q219" s="67"/>
      <c r="R219" s="67"/>
      <c r="S219" s="67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</row>
    <row r="220" spans="1:78" s="26" customFormat="1" x14ac:dyDescent="0.25">
      <c r="A220" s="97"/>
      <c r="B220" s="71" t="s">
        <v>187</v>
      </c>
      <c r="C220" s="111"/>
      <c r="D220" s="98">
        <v>1.1399999999999999</v>
      </c>
      <c r="E220" s="115">
        <v>1.1399999999999999</v>
      </c>
      <c r="F220" s="102"/>
      <c r="G220" s="102"/>
      <c r="H220" s="103"/>
      <c r="I220" s="102"/>
      <c r="J220" s="285"/>
      <c r="K220" s="67"/>
      <c r="L220" s="67"/>
      <c r="M220" s="67"/>
      <c r="N220" s="67"/>
      <c r="O220" s="67"/>
      <c r="P220" s="67"/>
      <c r="Q220" s="67"/>
      <c r="R220" s="67"/>
      <c r="S220" s="67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</row>
    <row r="221" spans="1:78" s="26" customFormat="1" x14ac:dyDescent="0.25">
      <c r="A221" s="97"/>
      <c r="B221" s="71" t="s">
        <v>83</v>
      </c>
      <c r="C221" s="111"/>
      <c r="D221" s="111"/>
      <c r="E221" s="115">
        <v>13.4</v>
      </c>
      <c r="F221" s="102"/>
      <c r="G221" s="102"/>
      <c r="H221" s="103"/>
      <c r="I221" s="102"/>
      <c r="J221" s="285"/>
      <c r="K221" s="67"/>
      <c r="L221" s="67"/>
      <c r="M221" s="67"/>
      <c r="N221" s="67"/>
      <c r="O221" s="67"/>
      <c r="P221" s="67"/>
      <c r="Q221" s="67"/>
      <c r="R221" s="67"/>
      <c r="S221" s="67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</row>
    <row r="222" spans="1:78" s="58" customFormat="1" x14ac:dyDescent="0.25">
      <c r="A222" s="97"/>
      <c r="B222" s="71" t="s">
        <v>31</v>
      </c>
      <c r="C222" s="98"/>
      <c r="D222" s="155">
        <v>69.3</v>
      </c>
      <c r="E222" s="155">
        <v>45</v>
      </c>
      <c r="F222" s="99"/>
      <c r="G222" s="99"/>
      <c r="H222" s="99"/>
      <c r="I222" s="99"/>
      <c r="J222" s="285"/>
      <c r="K222" s="67"/>
      <c r="L222" s="67"/>
      <c r="M222" s="67"/>
      <c r="N222" s="67"/>
      <c r="O222" s="67"/>
      <c r="P222" s="67"/>
      <c r="Q222" s="67"/>
      <c r="R222" s="67"/>
      <c r="S222" s="67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55"/>
      <c r="BE222" s="55"/>
      <c r="BF222" s="55"/>
      <c r="BG222" s="55"/>
      <c r="BH222" s="55"/>
      <c r="BI222" s="55"/>
      <c r="BJ222" s="55"/>
      <c r="BK222" s="55"/>
      <c r="BL222" s="55"/>
      <c r="BM222" s="55"/>
      <c r="BN222" s="55"/>
      <c r="BO222" s="55"/>
      <c r="BP222" s="55"/>
      <c r="BQ222" s="55"/>
      <c r="BR222" s="55"/>
      <c r="BS222" s="55"/>
      <c r="BT222" s="55"/>
      <c r="BU222" s="55"/>
      <c r="BV222" s="55"/>
      <c r="BW222" s="55"/>
      <c r="BX222" s="55"/>
      <c r="BY222" s="55"/>
      <c r="BZ222" s="55"/>
    </row>
    <row r="223" spans="1:78" s="58" customFormat="1" x14ac:dyDescent="0.25">
      <c r="A223" s="97"/>
      <c r="B223" s="71" t="s">
        <v>33</v>
      </c>
      <c r="C223" s="98"/>
      <c r="D223" s="155">
        <v>7.98</v>
      </c>
      <c r="E223" s="155">
        <v>6</v>
      </c>
      <c r="F223" s="99"/>
      <c r="G223" s="102"/>
      <c r="H223" s="103"/>
      <c r="I223" s="102"/>
      <c r="J223" s="285"/>
      <c r="K223" s="67"/>
      <c r="L223" s="67"/>
      <c r="M223" s="67"/>
      <c r="N223" s="67"/>
      <c r="O223" s="67"/>
      <c r="P223" s="67"/>
      <c r="Q223" s="67"/>
      <c r="R223" s="67"/>
      <c r="S223" s="67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55"/>
      <c r="BR223" s="55"/>
      <c r="BS223" s="55"/>
      <c r="BT223" s="55"/>
      <c r="BU223" s="55"/>
      <c r="BV223" s="55"/>
      <c r="BW223" s="55"/>
      <c r="BX223" s="55"/>
      <c r="BY223" s="55"/>
      <c r="BZ223" s="55"/>
    </row>
    <row r="224" spans="1:78" s="58" customFormat="1" x14ac:dyDescent="0.25">
      <c r="A224" s="97"/>
      <c r="B224" s="71" t="s">
        <v>34</v>
      </c>
      <c r="C224" s="98"/>
      <c r="D224" s="155">
        <v>7.14</v>
      </c>
      <c r="E224" s="155">
        <v>6</v>
      </c>
      <c r="F224" s="99"/>
      <c r="G224" s="102"/>
      <c r="H224" s="103"/>
      <c r="I224" s="102"/>
      <c r="J224" s="285"/>
      <c r="K224" s="67"/>
      <c r="L224" s="67"/>
      <c r="M224" s="67"/>
      <c r="N224" s="67"/>
      <c r="O224" s="67"/>
      <c r="P224" s="67"/>
      <c r="Q224" s="67"/>
      <c r="R224" s="67"/>
      <c r="S224" s="67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55"/>
      <c r="BR224" s="55"/>
      <c r="BS224" s="55"/>
      <c r="BT224" s="55"/>
      <c r="BU224" s="55"/>
      <c r="BV224" s="55"/>
      <c r="BW224" s="55"/>
      <c r="BX224" s="55"/>
      <c r="BY224" s="55"/>
      <c r="BZ224" s="55"/>
    </row>
    <row r="225" spans="1:78" s="58" customFormat="1" x14ac:dyDescent="0.25">
      <c r="A225" s="97"/>
      <c r="B225" s="71" t="s">
        <v>193</v>
      </c>
      <c r="C225" s="98"/>
      <c r="D225" s="155">
        <v>9</v>
      </c>
      <c r="E225" s="155">
        <v>9</v>
      </c>
      <c r="F225" s="99"/>
      <c r="G225" s="102"/>
      <c r="H225" s="103"/>
      <c r="I225" s="102"/>
      <c r="J225" s="285"/>
      <c r="K225" s="67"/>
      <c r="L225" s="67"/>
      <c r="M225" s="67"/>
      <c r="N225" s="67"/>
      <c r="O225" s="67"/>
      <c r="P225" s="67"/>
      <c r="Q225" s="67"/>
      <c r="R225" s="67"/>
      <c r="S225" s="67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55"/>
      <c r="BR225" s="55"/>
      <c r="BS225" s="55"/>
      <c r="BT225" s="55"/>
      <c r="BU225" s="55"/>
      <c r="BV225" s="55"/>
      <c r="BW225" s="55"/>
      <c r="BX225" s="55"/>
      <c r="BY225" s="55"/>
      <c r="BZ225" s="55"/>
    </row>
    <row r="226" spans="1:78" s="58" customFormat="1" x14ac:dyDescent="0.25">
      <c r="A226" s="97"/>
      <c r="B226" s="71" t="s">
        <v>35</v>
      </c>
      <c r="C226" s="98"/>
      <c r="D226" s="155">
        <v>1.5</v>
      </c>
      <c r="E226" s="155">
        <v>1.5</v>
      </c>
      <c r="F226" s="99"/>
      <c r="G226" s="102"/>
      <c r="H226" s="103"/>
      <c r="I226" s="102"/>
      <c r="J226" s="285"/>
      <c r="K226" s="67"/>
      <c r="L226" s="67"/>
      <c r="M226" s="67"/>
      <c r="N226" s="67"/>
      <c r="O226" s="67"/>
      <c r="P226" s="67"/>
      <c r="Q226" s="67"/>
      <c r="R226" s="67"/>
      <c r="S226" s="67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5"/>
      <c r="BG226" s="55"/>
      <c r="BH226" s="55"/>
      <c r="BI226" s="55"/>
      <c r="BJ226" s="55"/>
      <c r="BK226" s="55"/>
      <c r="BL226" s="55"/>
      <c r="BM226" s="55"/>
      <c r="BN226" s="55"/>
      <c r="BO226" s="55"/>
      <c r="BP226" s="55"/>
      <c r="BQ226" s="55"/>
      <c r="BR226" s="55"/>
      <c r="BS226" s="55"/>
      <c r="BT226" s="55"/>
      <c r="BU226" s="55"/>
      <c r="BV226" s="55"/>
      <c r="BW226" s="55"/>
      <c r="BX226" s="55"/>
      <c r="BY226" s="55"/>
      <c r="BZ226" s="55"/>
    </row>
    <row r="227" spans="1:78" s="58" customFormat="1" x14ac:dyDescent="0.25">
      <c r="A227" s="97"/>
      <c r="B227" s="71" t="s">
        <v>19</v>
      </c>
      <c r="C227" s="98"/>
      <c r="D227" s="98">
        <v>1</v>
      </c>
      <c r="E227" s="98">
        <v>1</v>
      </c>
      <c r="F227" s="99"/>
      <c r="G227" s="102"/>
      <c r="H227" s="103"/>
      <c r="I227" s="102"/>
      <c r="J227" s="285"/>
      <c r="K227" s="67"/>
      <c r="L227" s="67"/>
      <c r="M227" s="67"/>
      <c r="N227" s="67"/>
      <c r="O227" s="67"/>
      <c r="P227" s="67"/>
      <c r="Q227" s="67"/>
      <c r="R227" s="67"/>
      <c r="S227" s="67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  <c r="BQ227" s="55"/>
      <c r="BR227" s="55"/>
      <c r="BS227" s="55"/>
      <c r="BT227" s="55"/>
      <c r="BU227" s="55"/>
      <c r="BV227" s="55"/>
      <c r="BW227" s="55"/>
      <c r="BX227" s="55"/>
      <c r="BY227" s="55"/>
      <c r="BZ227" s="55"/>
    </row>
    <row r="228" spans="1:78" s="58" customFormat="1" x14ac:dyDescent="0.25">
      <c r="A228" s="97"/>
      <c r="B228" s="71" t="s">
        <v>17</v>
      </c>
      <c r="C228" s="98"/>
      <c r="D228" s="155">
        <v>108</v>
      </c>
      <c r="E228" s="155">
        <v>108</v>
      </c>
      <c r="F228" s="99"/>
      <c r="G228" s="102"/>
      <c r="H228" s="103"/>
      <c r="I228" s="102"/>
      <c r="J228" s="285"/>
      <c r="K228" s="67"/>
      <c r="L228" s="67"/>
      <c r="M228" s="67"/>
      <c r="N228" s="67"/>
      <c r="O228" s="67"/>
      <c r="P228" s="67"/>
      <c r="Q228" s="67"/>
      <c r="R228" s="67"/>
      <c r="S228" s="67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  <c r="BZ228" s="55"/>
    </row>
    <row r="229" spans="1:78" s="26" customFormat="1" ht="31.5" x14ac:dyDescent="0.25">
      <c r="A229" s="97" t="s">
        <v>390</v>
      </c>
      <c r="B229" s="71"/>
      <c r="C229" s="98">
        <v>50</v>
      </c>
      <c r="D229" s="98"/>
      <c r="E229" s="98"/>
      <c r="F229" s="99">
        <v>5.5</v>
      </c>
      <c r="G229" s="102">
        <v>7.71</v>
      </c>
      <c r="H229" s="103">
        <v>7.86</v>
      </c>
      <c r="I229" s="102">
        <v>123</v>
      </c>
      <c r="J229" s="285" t="s">
        <v>427</v>
      </c>
      <c r="K229" s="67"/>
      <c r="L229" s="67"/>
      <c r="M229" s="67"/>
      <c r="N229" s="67"/>
      <c r="O229" s="67"/>
      <c r="P229" s="67"/>
      <c r="Q229" s="67"/>
      <c r="R229" s="67"/>
      <c r="S229" s="67"/>
    </row>
    <row r="230" spans="1:78" s="26" customFormat="1" x14ac:dyDescent="0.25">
      <c r="A230" s="97"/>
      <c r="B230" s="71" t="s">
        <v>85</v>
      </c>
      <c r="C230" s="111"/>
      <c r="D230" s="313">
        <v>56</v>
      </c>
      <c r="E230" s="314">
        <v>36.4</v>
      </c>
      <c r="F230" s="99"/>
      <c r="G230" s="99"/>
      <c r="H230" s="99"/>
      <c r="I230" s="99"/>
      <c r="J230" s="285"/>
      <c r="K230" s="67"/>
      <c r="L230" s="67"/>
      <c r="M230" s="67"/>
      <c r="N230" s="67"/>
      <c r="O230" s="67"/>
      <c r="P230" s="67"/>
      <c r="Q230" s="67"/>
      <c r="R230" s="67"/>
      <c r="S230" s="67"/>
    </row>
    <row r="231" spans="1:78" s="26" customFormat="1" x14ac:dyDescent="0.25">
      <c r="A231" s="97"/>
      <c r="B231" s="71" t="s">
        <v>39</v>
      </c>
      <c r="C231" s="111"/>
      <c r="D231" s="313">
        <v>9</v>
      </c>
      <c r="E231" s="313">
        <v>9</v>
      </c>
      <c r="F231" s="99"/>
      <c r="G231" s="102"/>
      <c r="H231" s="103"/>
      <c r="I231" s="102"/>
      <c r="J231" s="285"/>
      <c r="K231" s="67"/>
      <c r="L231" s="67"/>
      <c r="M231" s="67"/>
      <c r="N231" s="67"/>
      <c r="O231" s="67"/>
      <c r="P231" s="67"/>
      <c r="Q231" s="67"/>
      <c r="R231" s="67"/>
      <c r="S231" s="67"/>
    </row>
    <row r="232" spans="1:78" s="26" customFormat="1" x14ac:dyDescent="0.25">
      <c r="A232" s="97"/>
      <c r="B232" s="71" t="s">
        <v>17</v>
      </c>
      <c r="C232" s="111"/>
      <c r="D232" s="98">
        <v>13</v>
      </c>
      <c r="E232" s="155">
        <v>13</v>
      </c>
      <c r="F232" s="99"/>
      <c r="G232" s="102"/>
      <c r="H232" s="103"/>
      <c r="I232" s="102"/>
      <c r="J232" s="285"/>
      <c r="K232" s="67"/>
      <c r="L232" s="67"/>
      <c r="M232" s="67"/>
      <c r="N232" s="67"/>
      <c r="O232" s="67"/>
      <c r="P232" s="67"/>
      <c r="Q232" s="67"/>
      <c r="R232" s="67"/>
      <c r="S232" s="67"/>
    </row>
    <row r="233" spans="1:78" s="26" customFormat="1" x14ac:dyDescent="0.25">
      <c r="A233" s="97"/>
      <c r="B233" s="71" t="s">
        <v>98</v>
      </c>
      <c r="C233" s="111"/>
      <c r="D233" s="98">
        <v>5</v>
      </c>
      <c r="E233" s="155">
        <v>5</v>
      </c>
      <c r="F233" s="99"/>
      <c r="G233" s="102"/>
      <c r="H233" s="103"/>
      <c r="I233" s="102"/>
      <c r="J233" s="285"/>
      <c r="K233" s="67"/>
      <c r="L233" s="67"/>
      <c r="M233" s="67"/>
      <c r="N233" s="67"/>
      <c r="O233" s="67"/>
      <c r="P233" s="67"/>
      <c r="Q233" s="67"/>
      <c r="R233" s="67"/>
      <c r="S233" s="67"/>
    </row>
    <row r="234" spans="1:78" s="26" customFormat="1" x14ac:dyDescent="0.25">
      <c r="A234" s="71"/>
      <c r="B234" s="71" t="s">
        <v>42</v>
      </c>
      <c r="C234" s="199"/>
      <c r="D234" s="124"/>
      <c r="E234" s="155">
        <v>62.5</v>
      </c>
      <c r="F234" s="103"/>
      <c r="G234" s="99"/>
      <c r="H234" s="99"/>
      <c r="I234" s="99"/>
      <c r="J234" s="285"/>
      <c r="K234" s="67"/>
      <c r="L234" s="67"/>
      <c r="M234" s="67"/>
      <c r="N234" s="67"/>
      <c r="O234" s="67"/>
      <c r="P234" s="67"/>
      <c r="Q234" s="67"/>
      <c r="R234" s="67"/>
      <c r="S234" s="67"/>
    </row>
    <row r="235" spans="1:78" s="26" customFormat="1" x14ac:dyDescent="0.25">
      <c r="A235" s="71"/>
      <c r="B235" s="71" t="s">
        <v>35</v>
      </c>
      <c r="C235" s="199"/>
      <c r="D235" s="124">
        <v>0.6</v>
      </c>
      <c r="E235" s="151">
        <v>0.6</v>
      </c>
      <c r="F235" s="99"/>
      <c r="G235" s="99"/>
      <c r="H235" s="99"/>
      <c r="I235" s="99"/>
      <c r="J235" s="285"/>
      <c r="K235" s="67"/>
      <c r="L235" s="67"/>
      <c r="M235" s="67"/>
      <c r="N235" s="67"/>
      <c r="O235" s="67"/>
      <c r="P235" s="67"/>
      <c r="Q235" s="67"/>
      <c r="R235" s="67"/>
      <c r="S235" s="67"/>
    </row>
    <row r="236" spans="1:78" s="26" customFormat="1" x14ac:dyDescent="0.25">
      <c r="A236" s="97"/>
      <c r="B236" s="71" t="s">
        <v>19</v>
      </c>
      <c r="C236" s="111"/>
      <c r="D236" s="115">
        <v>0.4</v>
      </c>
      <c r="E236" s="155">
        <v>0.4</v>
      </c>
      <c r="F236" s="103"/>
      <c r="G236" s="102"/>
      <c r="H236" s="103"/>
      <c r="I236" s="102"/>
      <c r="J236" s="285"/>
      <c r="K236" s="67"/>
      <c r="L236" s="67"/>
      <c r="M236" s="67"/>
      <c r="N236" s="67"/>
      <c r="O236" s="67"/>
      <c r="P236" s="67"/>
      <c r="Q236" s="67"/>
      <c r="R236" s="67"/>
      <c r="S236" s="67"/>
    </row>
    <row r="237" spans="1:78" s="64" customFormat="1" ht="31.5" x14ac:dyDescent="0.25">
      <c r="A237" s="97" t="s">
        <v>428</v>
      </c>
      <c r="B237" s="71"/>
      <c r="C237" s="98">
        <v>110</v>
      </c>
      <c r="D237" s="165"/>
      <c r="E237" s="99"/>
      <c r="F237" s="99">
        <v>2.2000000000000002</v>
      </c>
      <c r="G237" s="102">
        <v>4.4000000000000004</v>
      </c>
      <c r="H237" s="103">
        <v>12.2</v>
      </c>
      <c r="I237" s="99">
        <v>97</v>
      </c>
      <c r="J237" s="285" t="s">
        <v>441</v>
      </c>
      <c r="K237" s="67"/>
      <c r="L237" s="67"/>
      <c r="M237" s="67"/>
      <c r="N237" s="67"/>
      <c r="O237" s="67"/>
      <c r="P237" s="67"/>
      <c r="Q237" s="67"/>
      <c r="R237" s="67"/>
      <c r="S237" s="67"/>
    </row>
    <row r="238" spans="1:78" s="64" customFormat="1" x14ac:dyDescent="0.25">
      <c r="A238" s="97"/>
      <c r="B238" s="71" t="s">
        <v>31</v>
      </c>
      <c r="C238" s="98"/>
      <c r="D238" s="165">
        <v>143.99</v>
      </c>
      <c r="E238" s="99">
        <v>93.5</v>
      </c>
      <c r="F238" s="99"/>
      <c r="G238" s="102"/>
      <c r="H238" s="103"/>
      <c r="I238" s="99"/>
      <c r="J238" s="285"/>
      <c r="K238" s="67"/>
      <c r="L238" s="67"/>
      <c r="M238" s="67"/>
      <c r="N238" s="67"/>
      <c r="O238" s="67"/>
      <c r="P238" s="67"/>
      <c r="Q238" s="67"/>
      <c r="R238" s="67"/>
      <c r="S238" s="67"/>
    </row>
    <row r="239" spans="1:78" s="64" customFormat="1" x14ac:dyDescent="0.25">
      <c r="A239" s="97"/>
      <c r="B239" s="71" t="s">
        <v>34</v>
      </c>
      <c r="C239" s="98"/>
      <c r="D239" s="165">
        <v>20.95</v>
      </c>
      <c r="E239" s="99">
        <v>17.600000000000001</v>
      </c>
      <c r="F239" s="99"/>
      <c r="G239" s="102"/>
      <c r="H239" s="103"/>
      <c r="I239" s="99"/>
      <c r="J239" s="285"/>
      <c r="K239" s="67"/>
      <c r="L239" s="67"/>
      <c r="M239" s="67"/>
      <c r="N239" s="67"/>
      <c r="O239" s="67"/>
      <c r="P239" s="67"/>
      <c r="Q239" s="67"/>
      <c r="R239" s="67"/>
      <c r="S239" s="67"/>
    </row>
    <row r="240" spans="1:78" s="64" customFormat="1" x14ac:dyDescent="0.25">
      <c r="A240" s="97"/>
      <c r="B240" s="71" t="s">
        <v>33</v>
      </c>
      <c r="C240" s="98"/>
      <c r="D240" s="165">
        <v>14.63</v>
      </c>
      <c r="E240" s="99">
        <v>11</v>
      </c>
      <c r="F240" s="99"/>
      <c r="G240" s="102"/>
      <c r="H240" s="103"/>
      <c r="I240" s="99"/>
      <c r="J240" s="285"/>
      <c r="K240" s="67"/>
      <c r="L240" s="67"/>
      <c r="M240" s="67"/>
      <c r="N240" s="67"/>
      <c r="O240" s="67"/>
      <c r="P240" s="67"/>
      <c r="Q240" s="67"/>
      <c r="R240" s="67"/>
      <c r="S240" s="67"/>
    </row>
    <row r="241" spans="1:184" s="64" customFormat="1" x14ac:dyDescent="0.25">
      <c r="A241" s="97"/>
      <c r="B241" s="71" t="s">
        <v>35</v>
      </c>
      <c r="C241" s="98"/>
      <c r="D241" s="165">
        <v>2.2999999999999998</v>
      </c>
      <c r="E241" s="99">
        <v>2.2999999999999998</v>
      </c>
      <c r="F241" s="99"/>
      <c r="G241" s="102"/>
      <c r="H241" s="103"/>
      <c r="I241" s="99"/>
      <c r="J241" s="285"/>
      <c r="K241" s="67"/>
      <c r="L241" s="67"/>
      <c r="M241" s="67"/>
      <c r="N241" s="67"/>
      <c r="O241" s="67"/>
      <c r="P241" s="67"/>
      <c r="Q241" s="67"/>
      <c r="R241" s="67"/>
      <c r="S241" s="67"/>
    </row>
    <row r="242" spans="1:184" s="64" customFormat="1" x14ac:dyDescent="0.25">
      <c r="A242" s="97"/>
      <c r="B242" s="71" t="s">
        <v>19</v>
      </c>
      <c r="C242" s="98"/>
      <c r="D242" s="165">
        <v>1</v>
      </c>
      <c r="E242" s="99">
        <v>1</v>
      </c>
      <c r="F242" s="99"/>
      <c r="G242" s="102"/>
      <c r="H242" s="103"/>
      <c r="I242" s="99"/>
      <c r="J242" s="285"/>
      <c r="K242" s="67"/>
      <c r="L242" s="67"/>
      <c r="M242" s="67"/>
      <c r="N242" s="67"/>
      <c r="O242" s="67"/>
      <c r="P242" s="67"/>
      <c r="Q242" s="67"/>
      <c r="R242" s="67"/>
      <c r="S242" s="67"/>
    </row>
    <row r="243" spans="1:184" s="27" customFormat="1" x14ac:dyDescent="0.25">
      <c r="A243" s="187" t="s">
        <v>46</v>
      </c>
      <c r="B243" s="71"/>
      <c r="C243" s="98">
        <v>150</v>
      </c>
      <c r="D243" s="103"/>
      <c r="E243" s="102"/>
      <c r="F243" s="124">
        <v>0.15</v>
      </c>
      <c r="G243" s="155">
        <v>0.09</v>
      </c>
      <c r="H243" s="154">
        <v>21.5</v>
      </c>
      <c r="I243" s="186">
        <v>87</v>
      </c>
      <c r="J243" s="299" t="s">
        <v>435</v>
      </c>
      <c r="K243" s="67"/>
      <c r="L243" s="67"/>
      <c r="M243" s="67"/>
      <c r="N243" s="67"/>
      <c r="O243" s="67"/>
      <c r="P243" s="67"/>
      <c r="Q243" s="67"/>
      <c r="R243" s="67"/>
      <c r="S243" s="67"/>
    </row>
    <row r="244" spans="1:184" s="27" customFormat="1" x14ac:dyDescent="0.25">
      <c r="A244" s="187"/>
      <c r="B244" s="71" t="s">
        <v>436</v>
      </c>
      <c r="C244" s="98"/>
      <c r="D244" s="103">
        <v>15.3</v>
      </c>
      <c r="E244" s="102">
        <v>15</v>
      </c>
      <c r="F244" s="124"/>
      <c r="G244" s="98"/>
      <c r="H244" s="115"/>
      <c r="I244" s="186"/>
      <c r="J244" s="299"/>
      <c r="K244" s="67"/>
      <c r="L244" s="67"/>
      <c r="M244" s="67"/>
      <c r="N244" s="67"/>
      <c r="O244" s="67"/>
      <c r="P244" s="67"/>
      <c r="Q244" s="67"/>
      <c r="R244" s="67"/>
      <c r="S244" s="67"/>
    </row>
    <row r="245" spans="1:184" s="27" customFormat="1" x14ac:dyDescent="0.25">
      <c r="A245" s="187"/>
      <c r="B245" s="71" t="s">
        <v>53</v>
      </c>
      <c r="C245" s="98"/>
      <c r="D245" s="103">
        <v>150</v>
      </c>
      <c r="E245" s="102">
        <v>150</v>
      </c>
      <c r="F245" s="124"/>
      <c r="G245" s="98"/>
      <c r="H245" s="115"/>
      <c r="I245" s="186"/>
      <c r="J245" s="299"/>
      <c r="K245" s="67"/>
      <c r="L245" s="67"/>
      <c r="M245" s="67"/>
      <c r="N245" s="67"/>
      <c r="O245" s="67"/>
      <c r="P245" s="67"/>
      <c r="Q245" s="67"/>
      <c r="R245" s="67"/>
      <c r="S245" s="67"/>
    </row>
    <row r="246" spans="1:184" s="27" customFormat="1" x14ac:dyDescent="0.25">
      <c r="A246" s="187"/>
      <c r="B246" s="71" t="s">
        <v>18</v>
      </c>
      <c r="C246" s="98"/>
      <c r="D246" s="103">
        <v>4</v>
      </c>
      <c r="E246" s="102">
        <v>4</v>
      </c>
      <c r="F246" s="124"/>
      <c r="G246" s="98"/>
      <c r="H246" s="115"/>
      <c r="I246" s="186"/>
      <c r="J246" s="299"/>
      <c r="K246" s="67"/>
      <c r="L246" s="67"/>
      <c r="M246" s="67"/>
      <c r="N246" s="67"/>
      <c r="O246" s="67"/>
      <c r="P246" s="67"/>
      <c r="Q246" s="67"/>
      <c r="R246" s="67"/>
      <c r="S246" s="67"/>
    </row>
    <row r="247" spans="1:184" ht="16.5" thickBot="1" x14ac:dyDescent="0.3">
      <c r="A247" s="97" t="s">
        <v>47</v>
      </c>
      <c r="C247" s="98">
        <v>30</v>
      </c>
      <c r="D247" s="98">
        <v>30</v>
      </c>
      <c r="E247" s="115">
        <v>30</v>
      </c>
      <c r="F247" s="98">
        <v>1.5</v>
      </c>
      <c r="G247" s="115">
        <v>0.3</v>
      </c>
      <c r="H247" s="98">
        <v>14.3</v>
      </c>
      <c r="I247" s="115">
        <v>66</v>
      </c>
      <c r="J247" s="285"/>
    </row>
    <row r="248" spans="1:184" ht="16.5" thickBot="1" x14ac:dyDescent="0.3">
      <c r="A248" s="112" t="s">
        <v>26</v>
      </c>
      <c r="B248" s="113"/>
      <c r="C248" s="114">
        <v>530</v>
      </c>
      <c r="D248" s="114"/>
      <c r="E248" s="297"/>
      <c r="F248" s="94">
        <v>14.85</v>
      </c>
      <c r="G248" s="94">
        <v>17.149999999999999</v>
      </c>
      <c r="H248" s="94">
        <v>74.06</v>
      </c>
      <c r="I248" s="94">
        <v>511</v>
      </c>
      <c r="J248" s="286"/>
    </row>
    <row r="249" spans="1:184" x14ac:dyDescent="0.25">
      <c r="A249" s="117"/>
      <c r="B249" s="118" t="s">
        <v>48</v>
      </c>
      <c r="C249" s="119"/>
      <c r="D249" s="119"/>
      <c r="E249" s="298"/>
      <c r="F249" s="79"/>
      <c r="G249" s="120"/>
      <c r="H249" s="79"/>
      <c r="I249" s="120"/>
      <c r="J249" s="284"/>
    </row>
    <row r="250" spans="1:184" s="32" customFormat="1" x14ac:dyDescent="0.25">
      <c r="A250" s="97" t="s">
        <v>376</v>
      </c>
      <c r="B250" s="71"/>
      <c r="C250" s="98">
        <v>40</v>
      </c>
      <c r="D250" s="103"/>
      <c r="E250" s="102"/>
      <c r="F250" s="102">
        <v>2.84</v>
      </c>
      <c r="G250" s="103">
        <v>4.7300000000000004</v>
      </c>
      <c r="H250" s="102">
        <v>23.8</v>
      </c>
      <c r="I250" s="103">
        <v>150.4</v>
      </c>
      <c r="J250" s="285" t="s">
        <v>377</v>
      </c>
      <c r="K250" s="67"/>
      <c r="L250" s="67"/>
      <c r="M250" s="67"/>
      <c r="N250" s="67"/>
      <c r="O250" s="67"/>
      <c r="P250" s="67"/>
      <c r="Q250" s="67"/>
      <c r="R250" s="67"/>
      <c r="S250" s="6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</row>
    <row r="251" spans="1:184" s="32" customFormat="1" x14ac:dyDescent="0.25">
      <c r="A251" s="97"/>
      <c r="B251" s="71" t="s">
        <v>44</v>
      </c>
      <c r="C251" s="98"/>
      <c r="D251" s="103">
        <v>25.2</v>
      </c>
      <c r="E251" s="102">
        <v>25.2</v>
      </c>
      <c r="F251" s="102"/>
      <c r="G251" s="103"/>
      <c r="H251" s="102"/>
      <c r="I251" s="103"/>
      <c r="J251" s="285"/>
      <c r="K251" s="67"/>
      <c r="L251" s="67"/>
      <c r="M251" s="67"/>
      <c r="N251" s="67"/>
      <c r="O251" s="67"/>
      <c r="P251" s="67"/>
      <c r="Q251" s="67"/>
      <c r="R251" s="67"/>
      <c r="S251" s="6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</row>
    <row r="252" spans="1:184" s="32" customFormat="1" x14ac:dyDescent="0.25">
      <c r="A252" s="97"/>
      <c r="B252" s="71" t="s">
        <v>18</v>
      </c>
      <c r="C252" s="98"/>
      <c r="D252" s="103">
        <v>4.8</v>
      </c>
      <c r="E252" s="102">
        <v>4.8</v>
      </c>
      <c r="F252" s="102"/>
      <c r="G252" s="102"/>
      <c r="H252" s="102"/>
      <c r="I252" s="99"/>
      <c r="J252" s="285"/>
      <c r="K252" s="67"/>
      <c r="L252" s="67"/>
      <c r="M252" s="67"/>
      <c r="N252" s="67"/>
      <c r="O252" s="67"/>
      <c r="P252" s="67"/>
      <c r="Q252" s="67"/>
      <c r="R252" s="67"/>
      <c r="S252" s="6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</row>
    <row r="253" spans="1:184" s="32" customFormat="1" x14ac:dyDescent="0.25">
      <c r="A253" s="97"/>
      <c r="B253" s="71" t="s">
        <v>20</v>
      </c>
      <c r="C253" s="98"/>
      <c r="D253" s="103">
        <v>5.2</v>
      </c>
      <c r="E253" s="102">
        <v>5.2</v>
      </c>
      <c r="F253" s="102"/>
      <c r="G253" s="103"/>
      <c r="H253" s="102"/>
      <c r="I253" s="103"/>
      <c r="J253" s="285"/>
      <c r="K253" s="67"/>
      <c r="L253" s="67"/>
      <c r="M253" s="67"/>
      <c r="N253" s="67"/>
      <c r="O253" s="67"/>
      <c r="P253" s="67"/>
      <c r="Q253" s="67"/>
      <c r="R253" s="67"/>
      <c r="S253" s="6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</row>
    <row r="254" spans="1:184" s="26" customFormat="1" x14ac:dyDescent="0.25">
      <c r="A254" s="97"/>
      <c r="B254" s="71" t="s">
        <v>89</v>
      </c>
      <c r="C254" s="98"/>
      <c r="D254" s="103">
        <v>0.2</v>
      </c>
      <c r="E254" s="102">
        <v>0.2</v>
      </c>
      <c r="F254" s="102"/>
      <c r="G254" s="103"/>
      <c r="H254" s="102"/>
      <c r="I254" s="103"/>
      <c r="J254" s="285"/>
      <c r="K254" s="67"/>
      <c r="L254" s="67"/>
      <c r="M254" s="67"/>
      <c r="N254" s="67"/>
      <c r="O254" s="67"/>
      <c r="P254" s="67"/>
      <c r="Q254" s="67"/>
      <c r="R254" s="67"/>
      <c r="S254" s="67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</row>
    <row r="255" spans="1:184" s="26" customFormat="1" x14ac:dyDescent="0.25">
      <c r="A255" s="97"/>
      <c r="B255" s="71" t="s">
        <v>19</v>
      </c>
      <c r="C255" s="98"/>
      <c r="D255" s="103">
        <v>0.2</v>
      </c>
      <c r="E255" s="102">
        <v>0.2</v>
      </c>
      <c r="F255" s="102"/>
      <c r="G255" s="103"/>
      <c r="H255" s="102"/>
      <c r="I255" s="103"/>
      <c r="J255" s="285"/>
      <c r="K255" s="67"/>
      <c r="L255" s="67"/>
      <c r="M255" s="67"/>
      <c r="N255" s="67"/>
      <c r="O255" s="67"/>
      <c r="P255" s="67"/>
      <c r="Q255" s="67"/>
      <c r="R255" s="67"/>
      <c r="S255" s="67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</row>
    <row r="256" spans="1:184" s="26" customFormat="1" x14ac:dyDescent="0.25">
      <c r="A256" s="71"/>
      <c r="B256" s="71" t="s">
        <v>53</v>
      </c>
      <c r="C256" s="98"/>
      <c r="D256" s="103">
        <v>12</v>
      </c>
      <c r="E256" s="99">
        <v>12</v>
      </c>
      <c r="F256" s="102"/>
      <c r="G256" s="103"/>
      <c r="H256" s="102"/>
      <c r="I256" s="103"/>
      <c r="J256" s="299"/>
      <c r="K256" s="67"/>
      <c r="L256" s="67"/>
      <c r="M256" s="67"/>
      <c r="N256" s="67"/>
      <c r="O256" s="67"/>
      <c r="P256" s="67"/>
      <c r="Q256" s="67"/>
      <c r="R256" s="67"/>
      <c r="S256" s="67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</row>
    <row r="257" spans="1:184" s="26" customFormat="1" x14ac:dyDescent="0.25">
      <c r="A257" s="71"/>
      <c r="B257" s="71" t="s">
        <v>378</v>
      </c>
      <c r="C257" s="98"/>
      <c r="D257" s="103"/>
      <c r="E257" s="99"/>
      <c r="F257" s="102"/>
      <c r="G257" s="103"/>
      <c r="H257" s="102"/>
      <c r="I257" s="103"/>
      <c r="J257" s="299"/>
      <c r="K257" s="67"/>
      <c r="L257" s="67"/>
      <c r="M257" s="67"/>
      <c r="N257" s="67"/>
      <c r="O257" s="67"/>
      <c r="P257" s="67"/>
      <c r="Q257" s="67"/>
      <c r="R257" s="67"/>
      <c r="S257" s="6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</row>
    <row r="258" spans="1:184" s="26" customFormat="1" x14ac:dyDescent="0.25">
      <c r="A258" s="71"/>
      <c r="B258" s="71" t="s">
        <v>20</v>
      </c>
      <c r="C258" s="98"/>
      <c r="D258" s="103">
        <v>0.8</v>
      </c>
      <c r="E258" s="99">
        <v>0.8</v>
      </c>
      <c r="F258" s="102"/>
      <c r="G258" s="103"/>
      <c r="H258" s="102"/>
      <c r="I258" s="103"/>
      <c r="J258" s="299"/>
      <c r="K258" s="67"/>
      <c r="L258" s="67"/>
      <c r="M258" s="67"/>
      <c r="N258" s="67"/>
      <c r="O258" s="67"/>
      <c r="P258" s="67"/>
      <c r="Q258" s="67"/>
      <c r="R258" s="67"/>
      <c r="S258" s="67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</row>
    <row r="259" spans="1:184" s="26" customFormat="1" x14ac:dyDescent="0.25">
      <c r="A259" s="71"/>
      <c r="B259" s="71" t="s">
        <v>266</v>
      </c>
      <c r="C259" s="98"/>
      <c r="D259" s="103">
        <v>0.8</v>
      </c>
      <c r="E259" s="99">
        <v>0.8</v>
      </c>
      <c r="F259" s="102"/>
      <c r="G259" s="103"/>
      <c r="H259" s="102"/>
      <c r="I259" s="103"/>
      <c r="J259" s="299"/>
      <c r="K259" s="67"/>
      <c r="L259" s="67"/>
      <c r="M259" s="67"/>
      <c r="N259" s="67"/>
      <c r="O259" s="67"/>
      <c r="P259" s="67"/>
      <c r="Q259" s="67"/>
      <c r="R259" s="67"/>
      <c r="S259" s="67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</row>
    <row r="260" spans="1:184" s="26" customFormat="1" x14ac:dyDescent="0.25">
      <c r="A260" s="71"/>
      <c r="B260" s="71" t="s">
        <v>35</v>
      </c>
      <c r="C260" s="98"/>
      <c r="D260" s="103">
        <v>0.08</v>
      </c>
      <c r="E260" s="99">
        <v>0.08</v>
      </c>
      <c r="F260" s="102"/>
      <c r="G260" s="103"/>
      <c r="H260" s="102"/>
      <c r="I260" s="103"/>
      <c r="J260" s="299"/>
      <c r="K260" s="67"/>
      <c r="L260" s="67"/>
      <c r="M260" s="67"/>
      <c r="N260" s="67"/>
      <c r="O260" s="67"/>
      <c r="P260" s="67"/>
      <c r="Q260" s="67"/>
      <c r="R260" s="67"/>
      <c r="S260" s="67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</row>
    <row r="261" spans="1:184" x14ac:dyDescent="0.25">
      <c r="A261" s="104" t="s">
        <v>74</v>
      </c>
      <c r="B261" s="67"/>
      <c r="C261" s="105">
        <v>100</v>
      </c>
      <c r="D261" s="152"/>
      <c r="E261" s="105"/>
      <c r="F261" s="109">
        <v>3</v>
      </c>
      <c r="G261" s="109">
        <v>2.5</v>
      </c>
      <c r="H261" s="109">
        <v>4.2</v>
      </c>
      <c r="I261" s="109">
        <v>55.6</v>
      </c>
      <c r="J261" s="285" t="s">
        <v>163</v>
      </c>
    </row>
    <row r="262" spans="1:184" x14ac:dyDescent="0.25">
      <c r="A262" s="104"/>
      <c r="B262" s="67" t="s">
        <v>119</v>
      </c>
      <c r="C262" s="105"/>
      <c r="D262" s="387">
        <v>103.63</v>
      </c>
      <c r="E262" s="105">
        <v>100</v>
      </c>
      <c r="F262" s="109"/>
      <c r="G262" s="72"/>
      <c r="H262" s="109"/>
      <c r="I262" s="72"/>
      <c r="J262" s="285"/>
    </row>
    <row r="263" spans="1:184" s="26" customFormat="1" ht="26.25" customHeight="1" x14ac:dyDescent="0.25">
      <c r="A263" s="97" t="s">
        <v>364</v>
      </c>
      <c r="B263" s="71"/>
      <c r="C263" s="98" t="s">
        <v>371</v>
      </c>
      <c r="D263" s="103"/>
      <c r="E263" s="102"/>
      <c r="F263" s="99">
        <v>2.5</v>
      </c>
      <c r="G263" s="102">
        <v>2.2999999999999998</v>
      </c>
      <c r="H263" s="103">
        <v>0.15</v>
      </c>
      <c r="I263" s="99">
        <v>31.5</v>
      </c>
      <c r="J263" s="285" t="s">
        <v>372</v>
      </c>
      <c r="K263" s="67"/>
      <c r="L263" s="67"/>
      <c r="M263" s="67"/>
      <c r="N263" s="67"/>
      <c r="O263" s="67"/>
      <c r="P263" s="67"/>
      <c r="Q263" s="67"/>
      <c r="R263" s="67"/>
      <c r="S263" s="67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</row>
    <row r="264" spans="1:184" s="26" customFormat="1" x14ac:dyDescent="0.25">
      <c r="A264" s="97"/>
      <c r="B264" s="71" t="s">
        <v>52</v>
      </c>
      <c r="C264" s="98"/>
      <c r="D264" s="103">
        <v>24</v>
      </c>
      <c r="E264" s="102">
        <v>24</v>
      </c>
      <c r="F264" s="99"/>
      <c r="G264" s="102"/>
      <c r="H264" s="103"/>
      <c r="I264" s="99"/>
      <c r="J264" s="285"/>
      <c r="K264" s="67"/>
      <c r="L264" s="67"/>
      <c r="M264" s="67"/>
      <c r="N264" s="67"/>
      <c r="O264" s="67"/>
      <c r="P264" s="67"/>
      <c r="Q264" s="67"/>
      <c r="R264" s="67"/>
      <c r="S264" s="67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</row>
    <row r="265" spans="1:184" s="60" customFormat="1" ht="17.25" customHeight="1" thickBot="1" x14ac:dyDescent="0.3">
      <c r="A265" s="104" t="s">
        <v>391</v>
      </c>
      <c r="B265" s="67"/>
      <c r="C265" s="73">
        <v>110</v>
      </c>
      <c r="D265" s="105"/>
      <c r="E265" s="73"/>
      <c r="F265" s="105">
        <v>2.75</v>
      </c>
      <c r="G265" s="73">
        <v>4.4800000000000004</v>
      </c>
      <c r="H265" s="105">
        <v>21.41</v>
      </c>
      <c r="I265" s="169">
        <v>137</v>
      </c>
      <c r="J265" s="292" t="s">
        <v>392</v>
      </c>
      <c r="K265" s="67"/>
      <c r="L265" s="67"/>
      <c r="M265" s="67"/>
      <c r="N265" s="67"/>
      <c r="O265" s="67"/>
      <c r="P265" s="67"/>
      <c r="Q265" s="67"/>
      <c r="R265" s="67"/>
      <c r="S265" s="67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</row>
    <row r="266" spans="1:184" s="60" customFormat="1" x14ac:dyDescent="0.25">
      <c r="A266" s="170"/>
      <c r="B266" s="171" t="s">
        <v>43</v>
      </c>
      <c r="C266" s="172"/>
      <c r="D266" s="314">
        <v>171.4</v>
      </c>
      <c r="E266" s="315">
        <v>137.12</v>
      </c>
      <c r="F266" s="173"/>
      <c r="G266" s="175"/>
      <c r="H266" s="176"/>
      <c r="I266" s="177"/>
      <c r="J266" s="301"/>
      <c r="K266" s="67"/>
      <c r="L266" s="67"/>
      <c r="M266" s="67"/>
      <c r="N266" s="67"/>
      <c r="O266" s="67"/>
      <c r="P266" s="67"/>
      <c r="Q266" s="67"/>
      <c r="R266" s="67"/>
      <c r="S266" s="67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</row>
    <row r="267" spans="1:184" s="60" customFormat="1" x14ac:dyDescent="0.25">
      <c r="A267" s="104"/>
      <c r="B267" s="67" t="s">
        <v>34</v>
      </c>
      <c r="C267" s="105"/>
      <c r="D267" s="314">
        <v>10.9</v>
      </c>
      <c r="E267" s="316">
        <v>9.1560000000000006</v>
      </c>
      <c r="F267" s="108"/>
      <c r="G267" s="110"/>
      <c r="H267" s="73"/>
      <c r="I267" s="198"/>
      <c r="J267" s="292"/>
      <c r="K267" s="67"/>
      <c r="L267" s="67"/>
      <c r="M267" s="67"/>
      <c r="N267" s="67"/>
      <c r="O267" s="67"/>
      <c r="P267" s="67"/>
      <c r="Q267" s="67"/>
      <c r="R267" s="67"/>
      <c r="S267" s="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</row>
    <row r="268" spans="1:184" s="60" customFormat="1" x14ac:dyDescent="0.25">
      <c r="A268" s="104"/>
      <c r="B268" s="67" t="s">
        <v>33</v>
      </c>
      <c r="C268" s="105"/>
      <c r="D268" s="316">
        <v>16.279</v>
      </c>
      <c r="E268" s="315">
        <v>12.24</v>
      </c>
      <c r="F268" s="108"/>
      <c r="G268" s="110"/>
      <c r="H268" s="73"/>
      <c r="I268" s="198"/>
      <c r="J268" s="292"/>
      <c r="K268" s="67"/>
      <c r="L268" s="67"/>
      <c r="M268" s="67"/>
      <c r="N268" s="67"/>
      <c r="O268" s="67"/>
      <c r="P268" s="67"/>
      <c r="Q268" s="67"/>
      <c r="R268" s="67"/>
      <c r="S268" s="67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</row>
    <row r="269" spans="1:184" s="60" customFormat="1" x14ac:dyDescent="0.25">
      <c r="A269" s="104"/>
      <c r="B269" s="67" t="s">
        <v>44</v>
      </c>
      <c r="C269" s="110"/>
      <c r="D269" s="315">
        <v>1.32</v>
      </c>
      <c r="E269" s="315">
        <v>1.32</v>
      </c>
      <c r="F269" s="108"/>
      <c r="G269" s="110"/>
      <c r="H269" s="73"/>
      <c r="I269" s="198"/>
      <c r="J269" s="292"/>
      <c r="K269" s="67"/>
      <c r="L269" s="67"/>
      <c r="M269" s="67"/>
      <c r="N269" s="67"/>
      <c r="O269" s="67"/>
      <c r="P269" s="67"/>
      <c r="Q269" s="67"/>
      <c r="R269" s="67"/>
      <c r="S269" s="67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</row>
    <row r="270" spans="1:184" s="60" customFormat="1" x14ac:dyDescent="0.25">
      <c r="A270" s="104"/>
      <c r="B270" s="67" t="s">
        <v>20</v>
      </c>
      <c r="C270" s="110"/>
      <c r="D270" s="314">
        <v>3.6</v>
      </c>
      <c r="E270" s="314">
        <v>3.6</v>
      </c>
      <c r="F270" s="108"/>
      <c r="G270" s="110"/>
      <c r="H270" s="73"/>
      <c r="I270" s="198"/>
      <c r="J270" s="292"/>
      <c r="K270" s="67"/>
      <c r="L270" s="67"/>
      <c r="M270" s="67"/>
      <c r="N270" s="67"/>
      <c r="O270" s="67"/>
      <c r="P270" s="67"/>
      <c r="Q270" s="67"/>
      <c r="R270" s="67"/>
      <c r="S270" s="67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</row>
    <row r="271" spans="1:184" s="60" customFormat="1" x14ac:dyDescent="0.25">
      <c r="A271" s="104"/>
      <c r="B271" s="67" t="s">
        <v>18</v>
      </c>
      <c r="C271" s="110"/>
      <c r="D271" s="314">
        <v>3.3</v>
      </c>
      <c r="E271" s="314">
        <v>3.3</v>
      </c>
      <c r="F271" s="108"/>
      <c r="G271" s="105"/>
      <c r="H271" s="73"/>
      <c r="I271" s="198"/>
      <c r="J271" s="292"/>
      <c r="K271" s="67"/>
      <c r="L271" s="67"/>
      <c r="M271" s="67"/>
      <c r="N271" s="67"/>
      <c r="O271" s="67"/>
      <c r="P271" s="67"/>
      <c r="Q271" s="67"/>
      <c r="R271" s="67"/>
      <c r="S271" s="67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</row>
    <row r="272" spans="1:184" s="60" customFormat="1" x14ac:dyDescent="0.25">
      <c r="A272" s="104"/>
      <c r="B272" s="67" t="s">
        <v>37</v>
      </c>
      <c r="C272" s="110"/>
      <c r="D272" s="315">
        <v>5.13</v>
      </c>
      <c r="E272" s="315">
        <v>5.13</v>
      </c>
      <c r="F272" s="108"/>
      <c r="G272" s="105"/>
      <c r="H272" s="73"/>
      <c r="I272" s="198"/>
      <c r="J272" s="292"/>
      <c r="K272" s="67"/>
      <c r="L272" s="67"/>
      <c r="M272" s="67"/>
      <c r="N272" s="67"/>
      <c r="O272" s="67"/>
      <c r="P272" s="67"/>
      <c r="Q272" s="67"/>
      <c r="R272" s="67"/>
      <c r="S272" s="67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</row>
    <row r="273" spans="1:184" s="60" customFormat="1" x14ac:dyDescent="0.25">
      <c r="A273" s="104"/>
      <c r="B273" s="67" t="s">
        <v>40</v>
      </c>
      <c r="C273" s="110"/>
      <c r="D273" s="314">
        <v>0.7</v>
      </c>
      <c r="E273" s="314">
        <v>0.7</v>
      </c>
      <c r="F273" s="108"/>
      <c r="G273" s="150"/>
      <c r="H273" s="67"/>
      <c r="I273" s="198"/>
      <c r="J273" s="292"/>
      <c r="K273" s="67"/>
      <c r="L273" s="67"/>
      <c r="M273" s="67"/>
      <c r="N273" s="67"/>
      <c r="O273" s="67"/>
      <c r="P273" s="67"/>
      <c r="Q273" s="67"/>
      <c r="R273" s="67"/>
      <c r="S273" s="67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</row>
    <row r="274" spans="1:184" s="35" customFormat="1" x14ac:dyDescent="0.25">
      <c r="A274" s="104" t="s">
        <v>164</v>
      </c>
      <c r="B274" s="67"/>
      <c r="C274" s="105" t="s">
        <v>281</v>
      </c>
      <c r="D274" s="106"/>
      <c r="E274" s="107"/>
      <c r="F274" s="108">
        <v>0.05</v>
      </c>
      <c r="G274" s="109">
        <v>0.01</v>
      </c>
      <c r="H274" s="72">
        <v>4.42</v>
      </c>
      <c r="I274" s="109">
        <v>18</v>
      </c>
      <c r="J274" s="285" t="s">
        <v>274</v>
      </c>
      <c r="K274" s="67"/>
      <c r="L274" s="67"/>
      <c r="M274" s="67"/>
      <c r="N274" s="67"/>
      <c r="O274" s="67"/>
      <c r="P274" s="67"/>
      <c r="Q274" s="67"/>
      <c r="R274" s="67"/>
      <c r="S274" s="6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  <c r="DE274" s="27"/>
      <c r="DF274" s="27"/>
      <c r="DG274" s="27"/>
      <c r="DH274" s="27"/>
      <c r="DI274" s="27"/>
      <c r="DJ274" s="27"/>
      <c r="DK274" s="27"/>
      <c r="DL274" s="27"/>
      <c r="DM274" s="27"/>
      <c r="DN274" s="27"/>
      <c r="DO274" s="27"/>
      <c r="DP274" s="27"/>
      <c r="DQ274" s="27"/>
      <c r="DR274" s="27"/>
      <c r="DS274" s="27"/>
      <c r="DT274" s="27"/>
      <c r="DU274" s="27"/>
      <c r="DV274" s="27"/>
      <c r="DW274" s="27"/>
      <c r="DX274" s="27"/>
      <c r="DY274" s="27"/>
      <c r="DZ274" s="27"/>
      <c r="EA274" s="27"/>
      <c r="EB274" s="27"/>
      <c r="EC274" s="27"/>
      <c r="ED274" s="27"/>
      <c r="EE274" s="27"/>
      <c r="EF274" s="27"/>
      <c r="EG274" s="27"/>
      <c r="EH274" s="27"/>
      <c r="EI274" s="27"/>
      <c r="EJ274" s="27"/>
      <c r="EK274" s="27"/>
      <c r="EL274" s="27"/>
      <c r="EM274" s="27"/>
      <c r="EN274" s="27"/>
      <c r="EO274" s="27"/>
      <c r="EP274" s="27"/>
      <c r="EQ274" s="27"/>
      <c r="ER274" s="27"/>
      <c r="ES274" s="27"/>
      <c r="ET274" s="27"/>
      <c r="EU274" s="27"/>
      <c r="EV274" s="27"/>
      <c r="EW274" s="27"/>
      <c r="EX274" s="27"/>
      <c r="EY274" s="27"/>
      <c r="EZ274" s="27"/>
      <c r="FA274" s="27"/>
      <c r="FB274" s="27"/>
      <c r="FC274" s="27"/>
      <c r="FD274" s="27"/>
      <c r="FE274" s="27"/>
      <c r="FF274" s="27"/>
      <c r="FG274" s="27"/>
      <c r="FH274" s="27"/>
      <c r="FI274" s="27"/>
      <c r="FJ274" s="27"/>
      <c r="FK274" s="27"/>
      <c r="FL274" s="27"/>
      <c r="FM274" s="27"/>
      <c r="FN274" s="27"/>
      <c r="FO274" s="27"/>
      <c r="FP274" s="27"/>
      <c r="FQ274" s="27"/>
      <c r="FR274" s="27"/>
      <c r="FS274" s="27"/>
      <c r="FT274" s="27"/>
      <c r="FU274" s="27"/>
      <c r="FV274" s="27"/>
      <c r="FW274" s="27"/>
      <c r="FX274" s="27"/>
      <c r="FY274" s="27"/>
      <c r="FZ274" s="27"/>
      <c r="GA274" s="27"/>
      <c r="GB274" s="27"/>
    </row>
    <row r="275" spans="1:184" s="35" customFormat="1" x14ac:dyDescent="0.25">
      <c r="A275" s="104"/>
      <c r="B275" s="67" t="s">
        <v>61</v>
      </c>
      <c r="C275" s="110"/>
      <c r="D275" s="73">
        <v>0.2</v>
      </c>
      <c r="E275" s="105">
        <v>0.2</v>
      </c>
      <c r="F275" s="108"/>
      <c r="G275" s="108"/>
      <c r="H275" s="109"/>
      <c r="I275" s="109"/>
      <c r="J275" s="285"/>
      <c r="K275" s="67"/>
      <c r="L275" s="67"/>
      <c r="M275" s="67"/>
      <c r="N275" s="67"/>
      <c r="O275" s="67"/>
      <c r="P275" s="67"/>
      <c r="Q275" s="67"/>
      <c r="R275" s="67"/>
      <c r="S275" s="6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  <c r="DE275" s="27"/>
      <c r="DF275" s="27"/>
      <c r="DG275" s="27"/>
      <c r="DH275" s="27"/>
      <c r="DI275" s="27"/>
      <c r="DJ275" s="27"/>
      <c r="DK275" s="27"/>
      <c r="DL275" s="27"/>
      <c r="DM275" s="27"/>
      <c r="DN275" s="27"/>
      <c r="DO275" s="27"/>
      <c r="DP275" s="27"/>
      <c r="DQ275" s="27"/>
      <c r="DR275" s="27"/>
      <c r="DS275" s="27"/>
      <c r="DT275" s="27"/>
      <c r="DU275" s="27"/>
      <c r="DV275" s="27"/>
      <c r="DW275" s="27"/>
      <c r="DX275" s="27"/>
      <c r="DY275" s="27"/>
      <c r="DZ275" s="27"/>
      <c r="EA275" s="27"/>
      <c r="EB275" s="27"/>
      <c r="EC275" s="27"/>
      <c r="ED275" s="27"/>
      <c r="EE275" s="27"/>
      <c r="EF275" s="27"/>
      <c r="EG275" s="27"/>
      <c r="EH275" s="27"/>
      <c r="EI275" s="27"/>
      <c r="EJ275" s="27"/>
      <c r="EK275" s="27"/>
      <c r="EL275" s="27"/>
      <c r="EM275" s="27"/>
      <c r="EN275" s="27"/>
      <c r="EO275" s="27"/>
      <c r="EP275" s="27"/>
      <c r="EQ275" s="27"/>
      <c r="ER275" s="27"/>
      <c r="ES275" s="27"/>
      <c r="ET275" s="27"/>
      <c r="EU275" s="27"/>
      <c r="EV275" s="27"/>
      <c r="EW275" s="27"/>
      <c r="EX275" s="27"/>
      <c r="EY275" s="27"/>
      <c r="EZ275" s="27"/>
      <c r="FA275" s="27"/>
      <c r="FB275" s="27"/>
      <c r="FC275" s="27"/>
      <c r="FD275" s="27"/>
      <c r="FE275" s="27"/>
      <c r="FF275" s="27"/>
      <c r="FG275" s="27"/>
      <c r="FH275" s="27"/>
      <c r="FI275" s="27"/>
      <c r="FJ275" s="27"/>
      <c r="FK275" s="27"/>
      <c r="FL275" s="27"/>
      <c r="FM275" s="27"/>
      <c r="FN275" s="27"/>
      <c r="FO275" s="27"/>
      <c r="FP275" s="27"/>
      <c r="FQ275" s="27"/>
      <c r="FR275" s="27"/>
      <c r="FS275" s="27"/>
      <c r="FT275" s="27"/>
      <c r="FU275" s="27"/>
      <c r="FV275" s="27"/>
      <c r="FW275" s="27"/>
      <c r="FX275" s="27"/>
      <c r="FY275" s="27"/>
      <c r="FZ275" s="27"/>
      <c r="GA275" s="27"/>
      <c r="GB275" s="27"/>
    </row>
    <row r="276" spans="1:184" s="35" customFormat="1" x14ac:dyDescent="0.25">
      <c r="A276" s="104"/>
      <c r="B276" s="67" t="s">
        <v>51</v>
      </c>
      <c r="C276" s="110"/>
      <c r="D276" s="73">
        <v>4</v>
      </c>
      <c r="E276" s="105">
        <v>4</v>
      </c>
      <c r="F276" s="108"/>
      <c r="G276" s="108"/>
      <c r="H276" s="109"/>
      <c r="I276" s="108"/>
      <c r="J276" s="285"/>
      <c r="K276" s="67"/>
      <c r="L276" s="67"/>
      <c r="M276" s="67"/>
      <c r="N276" s="67"/>
      <c r="O276" s="67"/>
      <c r="P276" s="67"/>
      <c r="Q276" s="67"/>
      <c r="R276" s="67"/>
      <c r="S276" s="6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  <c r="DB276" s="27"/>
      <c r="DC276" s="27"/>
      <c r="DD276" s="27"/>
      <c r="DE276" s="27"/>
      <c r="DF276" s="27"/>
      <c r="DG276" s="27"/>
      <c r="DH276" s="27"/>
      <c r="DI276" s="27"/>
      <c r="DJ276" s="27"/>
      <c r="DK276" s="27"/>
      <c r="DL276" s="27"/>
      <c r="DM276" s="27"/>
      <c r="DN276" s="27"/>
      <c r="DO276" s="27"/>
      <c r="DP276" s="27"/>
      <c r="DQ276" s="27"/>
      <c r="DR276" s="27"/>
      <c r="DS276" s="27"/>
      <c r="DT276" s="27"/>
      <c r="DU276" s="27"/>
      <c r="DV276" s="27"/>
      <c r="DW276" s="27"/>
      <c r="DX276" s="27"/>
      <c r="DY276" s="27"/>
      <c r="DZ276" s="27"/>
      <c r="EA276" s="27"/>
      <c r="EB276" s="27"/>
      <c r="EC276" s="27"/>
      <c r="ED276" s="27"/>
      <c r="EE276" s="27"/>
      <c r="EF276" s="27"/>
      <c r="EG276" s="27"/>
      <c r="EH276" s="27"/>
      <c r="EI276" s="27"/>
      <c r="EJ276" s="27"/>
      <c r="EK276" s="27"/>
      <c r="EL276" s="27"/>
      <c r="EM276" s="27"/>
      <c r="EN276" s="27"/>
      <c r="EO276" s="27"/>
      <c r="EP276" s="27"/>
      <c r="EQ276" s="27"/>
      <c r="ER276" s="27"/>
      <c r="ES276" s="27"/>
      <c r="ET276" s="27"/>
      <c r="EU276" s="27"/>
      <c r="EV276" s="27"/>
      <c r="EW276" s="27"/>
      <c r="EX276" s="27"/>
      <c r="EY276" s="27"/>
      <c r="EZ276" s="27"/>
      <c r="FA276" s="27"/>
      <c r="FB276" s="27"/>
      <c r="FC276" s="27"/>
      <c r="FD276" s="27"/>
      <c r="FE276" s="27"/>
      <c r="FF276" s="27"/>
      <c r="FG276" s="27"/>
      <c r="FH276" s="27"/>
      <c r="FI276" s="27"/>
      <c r="FJ276" s="27"/>
      <c r="FK276" s="27"/>
      <c r="FL276" s="27"/>
      <c r="FM276" s="27"/>
      <c r="FN276" s="27"/>
      <c r="FO276" s="27"/>
      <c r="FP276" s="27"/>
      <c r="FQ276" s="27"/>
      <c r="FR276" s="27"/>
      <c r="FS276" s="27"/>
      <c r="FT276" s="27"/>
      <c r="FU276" s="27"/>
      <c r="FV276" s="27"/>
      <c r="FW276" s="27"/>
      <c r="FX276" s="27"/>
      <c r="FY276" s="27"/>
      <c r="FZ276" s="27"/>
      <c r="GA276" s="27"/>
      <c r="GB276" s="27"/>
    </row>
    <row r="277" spans="1:184" s="35" customFormat="1" x14ac:dyDescent="0.25">
      <c r="A277" s="104"/>
      <c r="B277" s="67" t="s">
        <v>17</v>
      </c>
      <c r="C277" s="110"/>
      <c r="D277" s="73">
        <v>160</v>
      </c>
      <c r="E277" s="105">
        <v>160</v>
      </c>
      <c r="F277" s="108"/>
      <c r="G277" s="108"/>
      <c r="H277" s="109"/>
      <c r="I277" s="108"/>
      <c r="J277" s="285"/>
      <c r="K277" s="67"/>
      <c r="L277" s="67"/>
      <c r="M277" s="67"/>
      <c r="N277" s="67"/>
      <c r="O277" s="67"/>
      <c r="P277" s="67"/>
      <c r="Q277" s="67"/>
      <c r="R277" s="67"/>
      <c r="S277" s="6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  <c r="DE277" s="27"/>
      <c r="DF277" s="27"/>
      <c r="DG277" s="27"/>
      <c r="DH277" s="27"/>
      <c r="DI277" s="27"/>
      <c r="DJ277" s="27"/>
      <c r="DK277" s="27"/>
      <c r="DL277" s="27"/>
      <c r="DM277" s="27"/>
      <c r="DN277" s="27"/>
      <c r="DO277" s="27"/>
      <c r="DP277" s="27"/>
      <c r="DQ277" s="27"/>
      <c r="DR277" s="27"/>
      <c r="DS277" s="27"/>
      <c r="DT277" s="27"/>
      <c r="DU277" s="27"/>
      <c r="DV277" s="27"/>
      <c r="DW277" s="27"/>
      <c r="DX277" s="27"/>
      <c r="DY277" s="27"/>
      <c r="DZ277" s="27"/>
      <c r="EA277" s="27"/>
      <c r="EB277" s="27"/>
      <c r="EC277" s="27"/>
      <c r="ED277" s="27"/>
      <c r="EE277" s="27"/>
      <c r="EF277" s="27"/>
      <c r="EG277" s="27"/>
      <c r="EH277" s="27"/>
      <c r="EI277" s="27"/>
      <c r="EJ277" s="27"/>
      <c r="EK277" s="27"/>
      <c r="EL277" s="27"/>
      <c r="EM277" s="27"/>
      <c r="EN277" s="27"/>
      <c r="EO277" s="27"/>
      <c r="EP277" s="27"/>
      <c r="EQ277" s="27"/>
      <c r="ER277" s="27"/>
      <c r="ES277" s="27"/>
      <c r="ET277" s="27"/>
      <c r="EU277" s="27"/>
      <c r="EV277" s="27"/>
      <c r="EW277" s="27"/>
      <c r="EX277" s="27"/>
      <c r="EY277" s="27"/>
      <c r="EZ277" s="27"/>
      <c r="FA277" s="27"/>
      <c r="FB277" s="27"/>
      <c r="FC277" s="27"/>
      <c r="FD277" s="27"/>
      <c r="FE277" s="27"/>
      <c r="FF277" s="27"/>
      <c r="FG277" s="27"/>
      <c r="FH277" s="27"/>
      <c r="FI277" s="27"/>
      <c r="FJ277" s="27"/>
      <c r="FK277" s="27"/>
      <c r="FL277" s="27"/>
      <c r="FM277" s="27"/>
      <c r="FN277" s="27"/>
      <c r="FO277" s="27"/>
      <c r="FP277" s="27"/>
      <c r="FQ277" s="27"/>
      <c r="FR277" s="27"/>
      <c r="FS277" s="27"/>
      <c r="FT277" s="27"/>
      <c r="FU277" s="27"/>
      <c r="FV277" s="27"/>
      <c r="FW277" s="27"/>
      <c r="FX277" s="27"/>
      <c r="FY277" s="27"/>
      <c r="FZ277" s="27"/>
      <c r="GA277" s="27"/>
      <c r="GB277" s="27"/>
    </row>
    <row r="278" spans="1:184" s="35" customFormat="1" ht="16.5" thickBot="1" x14ac:dyDescent="0.3">
      <c r="A278" s="97" t="s">
        <v>39</v>
      </c>
      <c r="B278" s="71"/>
      <c r="C278" s="98">
        <v>20</v>
      </c>
      <c r="D278" s="133">
        <v>20</v>
      </c>
      <c r="E278" s="98">
        <v>20</v>
      </c>
      <c r="F278" s="155">
        <v>1.6</v>
      </c>
      <c r="G278" s="154">
        <v>0.2</v>
      </c>
      <c r="H278" s="151">
        <v>9.8000000000000007</v>
      </c>
      <c r="I278" s="201">
        <v>47</v>
      </c>
      <c r="J278" s="285"/>
      <c r="K278" s="67"/>
      <c r="L278" s="67"/>
      <c r="M278" s="67"/>
      <c r="N278" s="67"/>
      <c r="O278" s="67"/>
      <c r="P278" s="67"/>
      <c r="Q278" s="67"/>
      <c r="R278" s="67"/>
      <c r="S278" s="6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  <c r="DB278" s="27"/>
      <c r="DC278" s="27"/>
      <c r="DD278" s="27"/>
      <c r="DE278" s="27"/>
      <c r="DF278" s="27"/>
      <c r="DG278" s="27"/>
      <c r="DH278" s="27"/>
      <c r="DI278" s="27"/>
      <c r="DJ278" s="27"/>
      <c r="DK278" s="27"/>
      <c r="DL278" s="27"/>
      <c r="DM278" s="27"/>
      <c r="DN278" s="27"/>
      <c r="DO278" s="27"/>
      <c r="DP278" s="27"/>
      <c r="DQ278" s="27"/>
      <c r="DR278" s="27"/>
      <c r="DS278" s="27"/>
      <c r="DT278" s="27"/>
      <c r="DU278" s="27"/>
      <c r="DV278" s="27"/>
      <c r="DW278" s="27"/>
      <c r="DX278" s="27"/>
      <c r="DY278" s="27"/>
      <c r="DZ278" s="27"/>
      <c r="EA278" s="27"/>
      <c r="EB278" s="27"/>
      <c r="EC278" s="27"/>
      <c r="ED278" s="27"/>
      <c r="EE278" s="27"/>
      <c r="EF278" s="27"/>
      <c r="EG278" s="27"/>
      <c r="EH278" s="27"/>
      <c r="EI278" s="27"/>
      <c r="EJ278" s="27"/>
      <c r="EK278" s="27"/>
      <c r="EL278" s="27"/>
      <c r="EM278" s="27"/>
      <c r="EN278" s="27"/>
      <c r="EO278" s="27"/>
      <c r="EP278" s="27"/>
      <c r="EQ278" s="27"/>
      <c r="ER278" s="27"/>
      <c r="ES278" s="27"/>
      <c r="ET278" s="27"/>
      <c r="EU278" s="27"/>
      <c r="EV278" s="27"/>
      <c r="EW278" s="27"/>
      <c r="EX278" s="27"/>
      <c r="EY278" s="27"/>
      <c r="EZ278" s="27"/>
      <c r="FA278" s="27"/>
      <c r="FB278" s="27"/>
      <c r="FC278" s="27"/>
      <c r="FD278" s="27"/>
      <c r="FE278" s="27"/>
      <c r="FF278" s="27"/>
      <c r="FG278" s="27"/>
      <c r="FH278" s="27"/>
      <c r="FI278" s="27"/>
      <c r="FJ278" s="27"/>
      <c r="FK278" s="27"/>
      <c r="FL278" s="27"/>
      <c r="FM278" s="27"/>
      <c r="FN278" s="27"/>
      <c r="FO278" s="27"/>
      <c r="FP278" s="27"/>
      <c r="FQ278" s="27"/>
      <c r="FR278" s="27"/>
      <c r="FS278" s="27"/>
      <c r="FT278" s="27"/>
      <c r="FU278" s="27"/>
      <c r="FV278" s="27"/>
      <c r="FW278" s="27"/>
      <c r="FX278" s="27"/>
      <c r="FY278" s="27"/>
      <c r="FZ278" s="27"/>
      <c r="GA278" s="27"/>
      <c r="GB278" s="27"/>
    </row>
    <row r="279" spans="1:184" s="35" customFormat="1" ht="16.5" thickBot="1" x14ac:dyDescent="0.3">
      <c r="A279" s="134" t="s">
        <v>26</v>
      </c>
      <c r="B279" s="135"/>
      <c r="C279" s="136">
        <v>434</v>
      </c>
      <c r="D279" s="156"/>
      <c r="E279" s="136"/>
      <c r="F279" s="158">
        <v>12.74</v>
      </c>
      <c r="G279" s="158">
        <v>14.22</v>
      </c>
      <c r="H279" s="158">
        <v>63.78</v>
      </c>
      <c r="I279" s="158">
        <v>439.5</v>
      </c>
      <c r="J279" s="286"/>
      <c r="K279" s="67"/>
      <c r="L279" s="67"/>
      <c r="M279" s="67"/>
      <c r="N279" s="67"/>
      <c r="O279" s="67"/>
      <c r="P279" s="67"/>
      <c r="Q279" s="67"/>
      <c r="R279" s="67"/>
      <c r="S279" s="6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  <c r="DB279" s="27"/>
      <c r="DC279" s="27"/>
      <c r="DD279" s="27"/>
      <c r="DE279" s="27"/>
      <c r="DF279" s="27"/>
      <c r="DG279" s="27"/>
      <c r="DH279" s="27"/>
      <c r="DI279" s="27"/>
      <c r="DJ279" s="27"/>
      <c r="DK279" s="27"/>
      <c r="DL279" s="27"/>
      <c r="DM279" s="27"/>
      <c r="DN279" s="27"/>
      <c r="DO279" s="27"/>
      <c r="DP279" s="27"/>
      <c r="DQ279" s="27"/>
      <c r="DR279" s="27"/>
      <c r="DS279" s="27"/>
      <c r="DT279" s="27"/>
      <c r="DU279" s="27"/>
      <c r="DV279" s="27"/>
      <c r="DW279" s="27"/>
      <c r="DX279" s="27"/>
      <c r="DY279" s="27"/>
      <c r="DZ279" s="27"/>
      <c r="EA279" s="27"/>
      <c r="EB279" s="27"/>
      <c r="EC279" s="27"/>
      <c r="ED279" s="27"/>
      <c r="EE279" s="27"/>
      <c r="EF279" s="27"/>
      <c r="EG279" s="27"/>
      <c r="EH279" s="27"/>
      <c r="EI279" s="27"/>
      <c r="EJ279" s="27"/>
      <c r="EK279" s="27"/>
      <c r="EL279" s="27"/>
      <c r="EM279" s="27"/>
      <c r="EN279" s="27"/>
      <c r="EO279" s="27"/>
      <c r="EP279" s="27"/>
      <c r="EQ279" s="27"/>
      <c r="ER279" s="27"/>
      <c r="ES279" s="27"/>
      <c r="ET279" s="27"/>
      <c r="EU279" s="27"/>
      <c r="EV279" s="27"/>
      <c r="EW279" s="27"/>
      <c r="EX279" s="27"/>
      <c r="EY279" s="27"/>
      <c r="EZ279" s="27"/>
      <c r="FA279" s="27"/>
      <c r="FB279" s="27"/>
      <c r="FC279" s="27"/>
      <c r="FD279" s="27"/>
      <c r="FE279" s="27"/>
      <c r="FF279" s="27"/>
      <c r="FG279" s="27"/>
      <c r="FH279" s="27"/>
      <c r="FI279" s="27"/>
      <c r="FJ279" s="27"/>
      <c r="FK279" s="27"/>
      <c r="FL279" s="27"/>
      <c r="FM279" s="27"/>
      <c r="FN279" s="27"/>
      <c r="FO279" s="27"/>
      <c r="FP279" s="27"/>
      <c r="FQ279" s="27"/>
      <c r="FR279" s="27"/>
      <c r="FS279" s="27"/>
      <c r="FT279" s="27"/>
      <c r="FU279" s="27"/>
      <c r="FV279" s="27"/>
      <c r="FW279" s="27"/>
      <c r="FX279" s="27"/>
      <c r="FY279" s="27"/>
      <c r="FZ279" s="27"/>
      <c r="GA279" s="27"/>
      <c r="GB279" s="27"/>
    </row>
    <row r="280" spans="1:184" s="35" customFormat="1" ht="16.5" thickBot="1" x14ac:dyDescent="0.3">
      <c r="A280" s="112" t="s">
        <v>62</v>
      </c>
      <c r="B280" s="113"/>
      <c r="C280" s="114">
        <v>1436</v>
      </c>
      <c r="D280" s="95"/>
      <c r="E280" s="94"/>
      <c r="F280" s="94">
        <v>37.590000000000003</v>
      </c>
      <c r="G280" s="94">
        <v>43.47</v>
      </c>
      <c r="H280" s="94">
        <v>188.74</v>
      </c>
      <c r="I280" s="94">
        <v>1303.3</v>
      </c>
      <c r="J280" s="284"/>
      <c r="K280" s="67"/>
      <c r="L280" s="67"/>
      <c r="M280" s="67"/>
      <c r="N280" s="67"/>
      <c r="O280" s="67"/>
      <c r="P280" s="67"/>
      <c r="Q280" s="67"/>
      <c r="R280" s="67"/>
      <c r="S280" s="6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  <c r="DF280" s="27"/>
      <c r="DG280" s="27"/>
      <c r="DH280" s="27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7"/>
      <c r="EG280" s="27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7"/>
      <c r="FF280" s="27"/>
      <c r="FG280" s="27"/>
      <c r="FH280" s="27"/>
      <c r="FI280" s="27"/>
      <c r="FJ280" s="27"/>
      <c r="FK280" s="27"/>
      <c r="FL280" s="27"/>
      <c r="FM280" s="27"/>
      <c r="FN280" s="27"/>
      <c r="FO280" s="27"/>
      <c r="FP280" s="27"/>
      <c r="FQ280" s="27"/>
      <c r="FR280" s="27"/>
      <c r="FS280" s="27"/>
      <c r="FT280" s="27"/>
      <c r="FU280" s="27"/>
      <c r="FV280" s="27"/>
      <c r="FW280" s="27"/>
      <c r="FX280" s="27"/>
      <c r="FY280" s="27"/>
      <c r="FZ280" s="27"/>
      <c r="GA280" s="27"/>
      <c r="GB280" s="27"/>
    </row>
    <row r="281" spans="1:184" s="35" customFormat="1" x14ac:dyDescent="0.25">
      <c r="A281" s="71"/>
      <c r="B281" s="71"/>
      <c r="C281" s="202"/>
      <c r="D281" s="288"/>
      <c r="E281" s="288"/>
      <c r="F281" s="103"/>
      <c r="G281" s="103"/>
      <c r="H281" s="103"/>
      <c r="I281" s="103"/>
      <c r="J281" s="289"/>
      <c r="K281" s="67"/>
      <c r="L281" s="67"/>
      <c r="M281" s="67"/>
      <c r="N281" s="67"/>
      <c r="O281" s="67"/>
      <c r="P281" s="67"/>
      <c r="Q281" s="67"/>
      <c r="R281" s="67"/>
      <c r="S281" s="6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  <c r="DB281" s="27"/>
      <c r="DC281" s="27"/>
      <c r="DD281" s="27"/>
      <c r="DE281" s="27"/>
      <c r="DF281" s="27"/>
      <c r="DG281" s="27"/>
      <c r="DH281" s="27"/>
      <c r="DI281" s="27"/>
      <c r="DJ281" s="27"/>
      <c r="DK281" s="27"/>
      <c r="DL281" s="27"/>
      <c r="DM281" s="27"/>
      <c r="DN281" s="27"/>
      <c r="DO281" s="27"/>
      <c r="DP281" s="27"/>
      <c r="DQ281" s="27"/>
      <c r="DR281" s="27"/>
      <c r="DS281" s="27"/>
      <c r="DT281" s="27"/>
      <c r="DU281" s="27"/>
      <c r="DV281" s="27"/>
      <c r="DW281" s="27"/>
      <c r="DX281" s="27"/>
      <c r="DY281" s="27"/>
      <c r="DZ281" s="27"/>
      <c r="EA281" s="27"/>
      <c r="EB281" s="27"/>
      <c r="EC281" s="27"/>
      <c r="ED281" s="27"/>
      <c r="EE281" s="27"/>
      <c r="EF281" s="27"/>
      <c r="EG281" s="27"/>
      <c r="EH281" s="27"/>
      <c r="EI281" s="27"/>
      <c r="EJ281" s="27"/>
      <c r="EK281" s="27"/>
      <c r="EL281" s="27"/>
      <c r="EM281" s="27"/>
      <c r="EN281" s="27"/>
      <c r="EO281" s="27"/>
      <c r="EP281" s="27"/>
      <c r="EQ281" s="27"/>
      <c r="ER281" s="27"/>
      <c r="ES281" s="27"/>
      <c r="ET281" s="27"/>
      <c r="EU281" s="27"/>
      <c r="EV281" s="27"/>
      <c r="EW281" s="27"/>
      <c r="EX281" s="27"/>
      <c r="EY281" s="27"/>
      <c r="EZ281" s="27"/>
      <c r="FA281" s="27"/>
      <c r="FB281" s="27"/>
      <c r="FC281" s="27"/>
      <c r="FD281" s="27"/>
      <c r="FE281" s="27"/>
      <c r="FF281" s="27"/>
      <c r="FG281" s="27"/>
      <c r="FH281" s="27"/>
      <c r="FI281" s="27"/>
      <c r="FJ281" s="27"/>
      <c r="FK281" s="27"/>
      <c r="FL281" s="27"/>
      <c r="FM281" s="27"/>
      <c r="FN281" s="27"/>
      <c r="FO281" s="27"/>
      <c r="FP281" s="27"/>
      <c r="FQ281" s="27"/>
      <c r="FR281" s="27"/>
      <c r="FS281" s="27"/>
      <c r="FT281" s="27"/>
      <c r="FU281" s="27"/>
      <c r="FV281" s="27"/>
      <c r="FW281" s="27"/>
      <c r="FX281" s="27"/>
      <c r="FY281" s="27"/>
      <c r="FZ281" s="27"/>
      <c r="GA281" s="27"/>
      <c r="GB281" s="27"/>
    </row>
    <row r="282" spans="1:184" s="28" customFormat="1" ht="16.5" thickBot="1" x14ac:dyDescent="0.3">
      <c r="A282" s="71" t="s">
        <v>95</v>
      </c>
      <c r="B282" s="71"/>
      <c r="C282" s="126"/>
      <c r="D282" s="71"/>
      <c r="E282" s="71"/>
      <c r="F282" s="74"/>
      <c r="G282" s="74"/>
      <c r="H282" s="74"/>
      <c r="I282" s="74"/>
      <c r="J282" s="290"/>
      <c r="K282" s="71"/>
      <c r="L282" s="71"/>
      <c r="M282" s="71"/>
      <c r="N282" s="71"/>
      <c r="O282" s="71"/>
      <c r="P282" s="71"/>
      <c r="Q282" s="71"/>
      <c r="R282" s="71"/>
      <c r="S282" s="71"/>
    </row>
    <row r="283" spans="1:184" ht="31.5" x14ac:dyDescent="0.25">
      <c r="A283" s="499" t="s">
        <v>246</v>
      </c>
      <c r="B283" s="500"/>
      <c r="C283" s="501" t="s">
        <v>242</v>
      </c>
      <c r="D283" s="78" t="s">
        <v>3</v>
      </c>
      <c r="E283" s="79" t="s">
        <v>3</v>
      </c>
      <c r="F283" s="476" t="s">
        <v>243</v>
      </c>
      <c r="G283" s="477"/>
      <c r="H283" s="478"/>
      <c r="I283" s="78" t="s">
        <v>4</v>
      </c>
      <c r="J283" s="284" t="s">
        <v>244</v>
      </c>
    </row>
    <row r="284" spans="1:184" ht="32.25" thickBot="1" x14ac:dyDescent="0.3">
      <c r="A284" s="504" t="s">
        <v>245</v>
      </c>
      <c r="B284" s="505"/>
      <c r="C284" s="502"/>
      <c r="D284" s="84" t="s">
        <v>5</v>
      </c>
      <c r="E284" s="85" t="s">
        <v>5</v>
      </c>
      <c r="F284" s="86"/>
      <c r="G284" s="87"/>
      <c r="H284" s="88"/>
      <c r="I284" s="84" t="s">
        <v>6</v>
      </c>
      <c r="J284" s="285"/>
    </row>
    <row r="285" spans="1:184" ht="16.5" thickBot="1" x14ac:dyDescent="0.3">
      <c r="A285" s="506"/>
      <c r="B285" s="507"/>
      <c r="C285" s="503"/>
      <c r="D285" s="94" t="s">
        <v>7</v>
      </c>
      <c r="E285" s="94" t="s">
        <v>8</v>
      </c>
      <c r="F285" s="94" t="s">
        <v>9</v>
      </c>
      <c r="G285" s="94" t="s">
        <v>10</v>
      </c>
      <c r="H285" s="95" t="s">
        <v>11</v>
      </c>
      <c r="I285" s="95" t="s">
        <v>12</v>
      </c>
      <c r="J285" s="286"/>
    </row>
    <row r="286" spans="1:184" x14ac:dyDescent="0.25">
      <c r="A286" s="97"/>
      <c r="B286" s="118" t="s">
        <v>13</v>
      </c>
      <c r="C286" s="119"/>
      <c r="D286" s="115"/>
      <c r="E286" s="80"/>
      <c r="F286" s="121"/>
      <c r="G286" s="144"/>
      <c r="H286" s="121"/>
      <c r="I286" s="204"/>
      <c r="J286" s="285"/>
    </row>
    <row r="287" spans="1:184" ht="22.5" customHeight="1" x14ac:dyDescent="0.25">
      <c r="A287" s="97" t="s">
        <v>110</v>
      </c>
      <c r="C287" s="98" t="s">
        <v>268</v>
      </c>
      <c r="D287" s="97"/>
      <c r="E287" s="90"/>
      <c r="F287" s="99">
        <v>5.8</v>
      </c>
      <c r="G287" s="102">
        <v>4.5</v>
      </c>
      <c r="H287" s="102">
        <v>16.2</v>
      </c>
      <c r="I287" s="103">
        <v>128</v>
      </c>
      <c r="J287" s="285" t="s">
        <v>197</v>
      </c>
    </row>
    <row r="288" spans="1:184" x14ac:dyDescent="0.25">
      <c r="A288" s="97"/>
      <c r="B288" s="71" t="s">
        <v>102</v>
      </c>
      <c r="C288" s="98"/>
      <c r="D288" s="124">
        <v>23</v>
      </c>
      <c r="E288" s="98">
        <v>23</v>
      </c>
      <c r="F288" s="99"/>
      <c r="G288" s="102"/>
      <c r="H288" s="102"/>
      <c r="I288" s="103"/>
      <c r="J288" s="285"/>
    </row>
    <row r="289" spans="1:184" x14ac:dyDescent="0.25">
      <c r="A289" s="97"/>
      <c r="B289" s="71" t="s">
        <v>16</v>
      </c>
      <c r="C289" s="98"/>
      <c r="D289" s="124">
        <v>65</v>
      </c>
      <c r="E289" s="98">
        <v>65</v>
      </c>
      <c r="F289" s="99"/>
      <c r="G289" s="102"/>
      <c r="H289" s="102"/>
      <c r="I289" s="103"/>
      <c r="J289" s="285"/>
    </row>
    <row r="290" spans="1:184" x14ac:dyDescent="0.25">
      <c r="A290" s="97"/>
      <c r="B290" s="71" t="s">
        <v>17</v>
      </c>
      <c r="C290" s="98"/>
      <c r="D290" s="124">
        <v>65</v>
      </c>
      <c r="E290" s="98">
        <v>65</v>
      </c>
      <c r="F290" s="99"/>
      <c r="G290" s="102"/>
      <c r="H290" s="102"/>
      <c r="I290" s="103"/>
      <c r="J290" s="285"/>
    </row>
    <row r="291" spans="1:184" s="26" customFormat="1" x14ac:dyDescent="0.25">
      <c r="A291" s="97"/>
      <c r="B291" s="71" t="s">
        <v>18</v>
      </c>
      <c r="C291" s="98"/>
      <c r="D291" s="124">
        <v>0.75</v>
      </c>
      <c r="E291" s="98">
        <v>0.75</v>
      </c>
      <c r="F291" s="99"/>
      <c r="G291" s="102"/>
      <c r="H291" s="102"/>
      <c r="I291" s="103"/>
      <c r="J291" s="285"/>
      <c r="K291" s="67"/>
      <c r="L291" s="67"/>
      <c r="M291" s="67"/>
      <c r="N291" s="67"/>
      <c r="O291" s="67"/>
      <c r="P291" s="67"/>
      <c r="Q291" s="67"/>
      <c r="R291" s="67"/>
      <c r="S291" s="67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</row>
    <row r="292" spans="1:184" s="26" customFormat="1" x14ac:dyDescent="0.25">
      <c r="A292" s="97"/>
      <c r="B292" s="71" t="s">
        <v>19</v>
      </c>
      <c r="C292" s="98"/>
      <c r="D292" s="124">
        <v>0.6</v>
      </c>
      <c r="E292" s="98">
        <v>0.6</v>
      </c>
      <c r="F292" s="99"/>
      <c r="G292" s="102"/>
      <c r="H292" s="102"/>
      <c r="I292" s="103"/>
      <c r="J292" s="285"/>
      <c r="K292" s="67"/>
      <c r="L292" s="67"/>
      <c r="M292" s="67"/>
      <c r="N292" s="67"/>
      <c r="O292" s="67"/>
      <c r="P292" s="67"/>
      <c r="Q292" s="67"/>
      <c r="R292" s="67"/>
      <c r="S292" s="67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</row>
    <row r="293" spans="1:184" s="26" customFormat="1" x14ac:dyDescent="0.25">
      <c r="A293" s="97"/>
      <c r="B293" s="71" t="s">
        <v>20</v>
      </c>
      <c r="C293" s="98"/>
      <c r="D293" s="124">
        <v>3</v>
      </c>
      <c r="E293" s="98">
        <v>3</v>
      </c>
      <c r="F293" s="99"/>
      <c r="G293" s="102"/>
      <c r="H293" s="102"/>
      <c r="I293" s="103"/>
      <c r="J293" s="285"/>
      <c r="K293" s="67"/>
      <c r="L293" s="67"/>
      <c r="M293" s="67"/>
      <c r="N293" s="67"/>
      <c r="O293" s="67"/>
      <c r="P293" s="67"/>
      <c r="Q293" s="67"/>
      <c r="R293" s="67"/>
      <c r="S293" s="67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</row>
    <row r="294" spans="1:184" s="26" customFormat="1" ht="31.5" x14ac:dyDescent="0.25">
      <c r="A294" s="97" t="s">
        <v>21</v>
      </c>
      <c r="B294" s="71"/>
      <c r="C294" s="98" t="s">
        <v>256</v>
      </c>
      <c r="D294" s="90"/>
      <c r="E294" s="90"/>
      <c r="F294" s="124">
        <v>1</v>
      </c>
      <c r="G294" s="98">
        <v>1.2</v>
      </c>
      <c r="H294" s="98">
        <v>10</v>
      </c>
      <c r="I294" s="98">
        <v>55</v>
      </c>
      <c r="J294" s="285" t="s">
        <v>349</v>
      </c>
      <c r="K294" s="67"/>
      <c r="L294" s="67"/>
      <c r="M294" s="67"/>
      <c r="N294" s="67"/>
      <c r="O294" s="67"/>
      <c r="P294" s="67"/>
      <c r="Q294" s="67"/>
      <c r="R294" s="67"/>
      <c r="S294" s="67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</row>
    <row r="295" spans="1:184" s="26" customFormat="1" x14ac:dyDescent="0.25">
      <c r="A295" s="97"/>
      <c r="B295" s="71" t="s">
        <v>22</v>
      </c>
      <c r="C295" s="98"/>
      <c r="D295" s="98">
        <v>1.3</v>
      </c>
      <c r="E295" s="98">
        <v>1.3</v>
      </c>
      <c r="F295" s="124"/>
      <c r="G295" s="124"/>
      <c r="H295" s="124"/>
      <c r="I295" s="124"/>
      <c r="J295" s="285"/>
      <c r="K295" s="67"/>
      <c r="L295" s="67"/>
      <c r="M295" s="67"/>
      <c r="N295" s="67"/>
      <c r="O295" s="67"/>
      <c r="P295" s="67"/>
      <c r="Q295" s="67"/>
      <c r="R295" s="67"/>
      <c r="S295" s="67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</row>
    <row r="296" spans="1:184" s="26" customFormat="1" x14ac:dyDescent="0.25">
      <c r="A296" s="97"/>
      <c r="B296" s="71" t="s">
        <v>18</v>
      </c>
      <c r="C296" s="98"/>
      <c r="D296" s="98">
        <v>7</v>
      </c>
      <c r="E296" s="98">
        <v>7</v>
      </c>
      <c r="F296" s="124"/>
      <c r="G296" s="98"/>
      <c r="H296" s="98"/>
      <c r="I296" s="98"/>
      <c r="J296" s="285"/>
      <c r="K296" s="67"/>
      <c r="L296" s="67"/>
      <c r="M296" s="67"/>
      <c r="N296" s="67"/>
      <c r="O296" s="67"/>
      <c r="P296" s="67"/>
      <c r="Q296" s="67"/>
      <c r="R296" s="67"/>
      <c r="S296" s="67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</row>
    <row r="297" spans="1:184" s="26" customFormat="1" x14ac:dyDescent="0.25">
      <c r="A297" s="124"/>
      <c r="B297" s="71" t="s">
        <v>16</v>
      </c>
      <c r="C297" s="98"/>
      <c r="D297" s="98">
        <v>75</v>
      </c>
      <c r="E297" s="98">
        <v>75</v>
      </c>
      <c r="F297" s="124"/>
      <c r="G297" s="98"/>
      <c r="H297" s="98"/>
      <c r="I297" s="98"/>
      <c r="J297" s="285"/>
      <c r="K297" s="67"/>
      <c r="L297" s="67"/>
      <c r="M297" s="67"/>
      <c r="N297" s="67"/>
      <c r="O297" s="67"/>
      <c r="P297" s="67"/>
      <c r="Q297" s="67"/>
      <c r="R297" s="67"/>
      <c r="S297" s="6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</row>
    <row r="298" spans="1:184" s="26" customFormat="1" x14ac:dyDescent="0.25">
      <c r="A298" s="124"/>
      <c r="B298" s="71" t="s">
        <v>53</v>
      </c>
      <c r="C298" s="98"/>
      <c r="D298" s="124">
        <v>106</v>
      </c>
      <c r="E298" s="98">
        <v>106</v>
      </c>
      <c r="F298" s="124"/>
      <c r="G298" s="98"/>
      <c r="H298" s="115"/>
      <c r="I298" s="98"/>
      <c r="J298" s="285"/>
      <c r="K298" s="67"/>
      <c r="L298" s="67"/>
      <c r="M298" s="67"/>
      <c r="N298" s="67"/>
      <c r="O298" s="67"/>
      <c r="P298" s="67"/>
      <c r="Q298" s="67"/>
      <c r="R298" s="67"/>
      <c r="S298" s="67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</row>
    <row r="299" spans="1:184" s="26" customFormat="1" x14ac:dyDescent="0.25">
      <c r="A299" s="97" t="s">
        <v>165</v>
      </c>
      <c r="B299" s="71"/>
      <c r="C299" s="111" t="s">
        <v>339</v>
      </c>
      <c r="D299" s="97"/>
      <c r="E299" s="90"/>
      <c r="F299" s="99">
        <v>3.5</v>
      </c>
      <c r="G299" s="102">
        <v>5.95</v>
      </c>
      <c r="H299" s="103">
        <v>12.9</v>
      </c>
      <c r="I299" s="99">
        <v>119.6</v>
      </c>
      <c r="J299" s="285" t="s">
        <v>166</v>
      </c>
      <c r="K299" s="67"/>
      <c r="L299" s="67"/>
      <c r="M299" s="67"/>
      <c r="N299" s="67"/>
      <c r="O299" s="67"/>
      <c r="P299" s="67"/>
      <c r="Q299" s="67"/>
      <c r="R299" s="67"/>
      <c r="S299" s="67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</row>
    <row r="300" spans="1:184" s="26" customFormat="1" x14ac:dyDescent="0.25">
      <c r="A300" s="97"/>
      <c r="B300" s="71" t="s">
        <v>25</v>
      </c>
      <c r="C300" s="98"/>
      <c r="D300" s="124">
        <v>25</v>
      </c>
      <c r="E300" s="98">
        <v>25</v>
      </c>
      <c r="F300" s="99"/>
      <c r="G300" s="102"/>
      <c r="H300" s="102"/>
      <c r="I300" s="99"/>
      <c r="J300" s="285"/>
      <c r="K300" s="67"/>
      <c r="L300" s="67"/>
      <c r="M300" s="67"/>
      <c r="N300" s="67"/>
      <c r="O300" s="67"/>
      <c r="P300" s="67"/>
      <c r="Q300" s="67"/>
      <c r="R300" s="67"/>
      <c r="S300" s="67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</row>
    <row r="301" spans="1:184" s="26" customFormat="1" x14ac:dyDescent="0.25">
      <c r="A301" s="97"/>
      <c r="B301" s="71" t="s">
        <v>68</v>
      </c>
      <c r="C301" s="98"/>
      <c r="D301" s="124">
        <v>5.0999999999999996</v>
      </c>
      <c r="E301" s="98">
        <v>5</v>
      </c>
      <c r="F301" s="99"/>
      <c r="G301" s="102"/>
      <c r="H301" s="102"/>
      <c r="I301" s="99"/>
      <c r="J301" s="285"/>
      <c r="K301" s="67"/>
      <c r="L301" s="67"/>
      <c r="M301" s="67"/>
      <c r="N301" s="67"/>
      <c r="O301" s="67"/>
      <c r="P301" s="67"/>
      <c r="Q301" s="67"/>
      <c r="R301" s="67"/>
      <c r="S301" s="67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</row>
    <row r="302" spans="1:184" s="26" customFormat="1" ht="16.5" thickBot="1" x14ac:dyDescent="0.3">
      <c r="A302" s="97"/>
      <c r="B302" s="71" t="s">
        <v>20</v>
      </c>
      <c r="C302" s="98"/>
      <c r="D302" s="124">
        <v>3</v>
      </c>
      <c r="E302" s="98">
        <v>3</v>
      </c>
      <c r="F302" s="99" t="s">
        <v>1</v>
      </c>
      <c r="G302" s="102"/>
      <c r="H302" s="102"/>
      <c r="I302" s="99"/>
      <c r="J302" s="285"/>
      <c r="K302" s="67"/>
      <c r="L302" s="67"/>
      <c r="M302" s="67"/>
      <c r="N302" s="67"/>
      <c r="O302" s="67"/>
      <c r="P302" s="67"/>
      <c r="Q302" s="67"/>
      <c r="R302" s="67"/>
      <c r="S302" s="67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</row>
    <row r="303" spans="1:184" s="26" customFormat="1" ht="16.5" thickBot="1" x14ac:dyDescent="0.3">
      <c r="A303" s="112" t="s">
        <v>26</v>
      </c>
      <c r="B303" s="113"/>
      <c r="C303" s="114">
        <v>358</v>
      </c>
      <c r="D303" s="166"/>
      <c r="E303" s="114"/>
      <c r="F303" s="94">
        <v>10.3</v>
      </c>
      <c r="G303" s="94">
        <v>11.65</v>
      </c>
      <c r="H303" s="94">
        <v>39.1</v>
      </c>
      <c r="I303" s="94">
        <v>302.60000000000002</v>
      </c>
      <c r="J303" s="286"/>
      <c r="K303" s="67"/>
      <c r="L303" s="67"/>
      <c r="M303" s="67"/>
      <c r="N303" s="67"/>
      <c r="O303" s="67"/>
      <c r="P303" s="67"/>
      <c r="Q303" s="67"/>
      <c r="R303" s="67"/>
      <c r="S303" s="67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</row>
    <row r="304" spans="1:184" s="26" customFormat="1" x14ac:dyDescent="0.25">
      <c r="A304" s="97" t="s">
        <v>49</v>
      </c>
      <c r="B304" s="71"/>
      <c r="C304" s="98">
        <v>85</v>
      </c>
      <c r="D304" s="115">
        <v>96.9</v>
      </c>
      <c r="E304" s="98">
        <v>85</v>
      </c>
      <c r="F304" s="99">
        <v>0.34</v>
      </c>
      <c r="G304" s="102">
        <v>0.34</v>
      </c>
      <c r="H304" s="103">
        <v>11.27</v>
      </c>
      <c r="I304" s="102">
        <v>49</v>
      </c>
      <c r="J304" s="285" t="s">
        <v>298</v>
      </c>
      <c r="K304" s="67"/>
      <c r="L304" s="67"/>
      <c r="M304" s="67"/>
      <c r="N304" s="67"/>
      <c r="O304" s="67"/>
      <c r="P304" s="67"/>
      <c r="Q304" s="67"/>
      <c r="R304" s="67"/>
      <c r="S304" s="67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</row>
    <row r="305" spans="1:184" s="26" customFormat="1" ht="16.5" thickBot="1" x14ac:dyDescent="0.3">
      <c r="A305" s="97" t="s">
        <v>200</v>
      </c>
      <c r="B305" s="71"/>
      <c r="C305" s="98"/>
      <c r="D305" s="115"/>
      <c r="E305" s="98"/>
      <c r="F305" s="99"/>
      <c r="G305" s="102"/>
      <c r="H305" s="103"/>
      <c r="I305" s="102"/>
      <c r="J305" s="285"/>
      <c r="K305" s="67"/>
      <c r="L305" s="67"/>
      <c r="M305" s="67"/>
      <c r="N305" s="67"/>
      <c r="O305" s="67"/>
      <c r="P305" s="67"/>
      <c r="Q305" s="67"/>
      <c r="R305" s="67"/>
      <c r="S305" s="67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</row>
    <row r="306" spans="1:184" s="26" customFormat="1" ht="16.5" thickBot="1" x14ac:dyDescent="0.3">
      <c r="A306" s="112" t="s">
        <v>26</v>
      </c>
      <c r="B306" s="113"/>
      <c r="C306" s="114">
        <v>85</v>
      </c>
      <c r="D306" s="112"/>
      <c r="E306" s="96"/>
      <c r="F306" s="94">
        <v>0.34</v>
      </c>
      <c r="G306" s="94">
        <v>0.34</v>
      </c>
      <c r="H306" s="94">
        <v>11.27</v>
      </c>
      <c r="I306" s="94">
        <v>49</v>
      </c>
      <c r="J306" s="286"/>
      <c r="K306" s="67"/>
      <c r="L306" s="67"/>
      <c r="M306" s="67"/>
      <c r="N306" s="67"/>
      <c r="O306" s="67"/>
      <c r="P306" s="67"/>
      <c r="Q306" s="67"/>
      <c r="R306" s="67"/>
      <c r="S306" s="67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</row>
    <row r="307" spans="1:184" ht="16.5" thickBot="1" x14ac:dyDescent="0.3">
      <c r="A307" s="117"/>
      <c r="B307" s="118"/>
      <c r="C307" s="119">
        <v>443</v>
      </c>
      <c r="D307" s="117"/>
      <c r="E307" s="118"/>
      <c r="F307" s="79">
        <v>10.64</v>
      </c>
      <c r="G307" s="79">
        <v>11.99</v>
      </c>
      <c r="H307" s="79">
        <v>50.370000000000005</v>
      </c>
      <c r="I307" s="79">
        <v>351.6</v>
      </c>
      <c r="J307" s="284"/>
    </row>
    <row r="308" spans="1:184" x14ac:dyDescent="0.25">
      <c r="A308" s="117"/>
      <c r="B308" s="118" t="s">
        <v>29</v>
      </c>
      <c r="C308" s="119"/>
      <c r="D308" s="119"/>
      <c r="E308" s="118"/>
      <c r="F308" s="79"/>
      <c r="G308" s="120"/>
      <c r="H308" s="79"/>
      <c r="I308" s="79"/>
      <c r="J308" s="284"/>
    </row>
    <row r="309" spans="1:184" x14ac:dyDescent="0.25">
      <c r="A309" s="97" t="s">
        <v>383</v>
      </c>
      <c r="C309" s="98">
        <v>30</v>
      </c>
      <c r="D309" s="103"/>
      <c r="E309" s="102"/>
      <c r="F309" s="103">
        <v>0.8</v>
      </c>
      <c r="G309" s="102">
        <v>2</v>
      </c>
      <c r="H309" s="103">
        <v>3.6</v>
      </c>
      <c r="I309" s="99">
        <v>35.6</v>
      </c>
      <c r="J309" s="164" t="s">
        <v>384</v>
      </c>
    </row>
    <row r="310" spans="1:184" x14ac:dyDescent="0.25">
      <c r="A310" s="97"/>
      <c r="B310" s="71" t="s">
        <v>192</v>
      </c>
      <c r="C310" s="98"/>
      <c r="D310" s="103">
        <v>23.17</v>
      </c>
      <c r="E310" s="102">
        <v>17.04</v>
      </c>
      <c r="F310" s="103"/>
      <c r="G310" s="102"/>
      <c r="H310" s="103"/>
      <c r="I310" s="99"/>
      <c r="J310" s="299"/>
    </row>
    <row r="311" spans="1:184" x14ac:dyDescent="0.25">
      <c r="A311" s="97"/>
      <c r="B311" s="71" t="s">
        <v>194</v>
      </c>
      <c r="C311" s="98"/>
      <c r="D311" s="103">
        <v>17.34</v>
      </c>
      <c r="E311" s="99">
        <v>13.04</v>
      </c>
      <c r="F311" s="103"/>
      <c r="G311" s="103"/>
      <c r="H311" s="103"/>
      <c r="I311" s="103"/>
      <c r="J311" s="299"/>
    </row>
    <row r="312" spans="1:184" x14ac:dyDescent="0.25">
      <c r="A312" s="97"/>
      <c r="B312" s="71" t="s">
        <v>35</v>
      </c>
      <c r="C312" s="98"/>
      <c r="D312" s="103">
        <v>1.5</v>
      </c>
      <c r="E312" s="99">
        <v>1.5</v>
      </c>
      <c r="F312" s="103"/>
      <c r="G312" s="103"/>
      <c r="H312" s="103"/>
      <c r="I312" s="103"/>
      <c r="J312" s="299"/>
    </row>
    <row r="313" spans="1:184" ht="31.5" x14ac:dyDescent="0.25">
      <c r="A313" s="161" t="s">
        <v>375</v>
      </c>
      <c r="B313" s="162"/>
      <c r="C313" s="98" t="s">
        <v>123</v>
      </c>
      <c r="D313" s="98"/>
      <c r="E313" s="115"/>
      <c r="F313" s="102">
        <v>3.48</v>
      </c>
      <c r="G313" s="102">
        <v>5.8</v>
      </c>
      <c r="H313" s="103">
        <v>17.989999999999998</v>
      </c>
      <c r="I313" s="99">
        <v>140</v>
      </c>
      <c r="J313" s="285" t="s">
        <v>220</v>
      </c>
    </row>
    <row r="314" spans="1:184" x14ac:dyDescent="0.25">
      <c r="A314" s="97"/>
      <c r="B314" s="71" t="s">
        <v>43</v>
      </c>
      <c r="C314" s="102"/>
      <c r="D314" s="98">
        <v>37.5</v>
      </c>
      <c r="E314" s="115">
        <v>30</v>
      </c>
      <c r="F314" s="102"/>
      <c r="G314" s="103"/>
      <c r="H314" s="102"/>
      <c r="I314" s="102"/>
      <c r="J314" s="285"/>
    </row>
    <row r="315" spans="1:184" x14ac:dyDescent="0.25">
      <c r="A315" s="97"/>
      <c r="B315" s="71" t="s">
        <v>31</v>
      </c>
      <c r="C315" s="102"/>
      <c r="D315" s="98">
        <v>27.72</v>
      </c>
      <c r="E315" s="115">
        <v>18</v>
      </c>
      <c r="F315" s="102"/>
      <c r="G315" s="103"/>
      <c r="H315" s="102"/>
      <c r="I315" s="102"/>
      <c r="J315" s="285"/>
    </row>
    <row r="316" spans="1:184" x14ac:dyDescent="0.25">
      <c r="A316" s="97"/>
      <c r="B316" s="71" t="s">
        <v>33</v>
      </c>
      <c r="C316" s="102"/>
      <c r="D316" s="98">
        <v>7.98</v>
      </c>
      <c r="E316" s="115">
        <v>6</v>
      </c>
      <c r="F316" s="102"/>
      <c r="G316" s="103"/>
      <c r="H316" s="102"/>
      <c r="I316" s="102"/>
      <c r="J316" s="285"/>
    </row>
    <row r="317" spans="1:184" s="33" customFormat="1" x14ac:dyDescent="0.25">
      <c r="A317" s="97"/>
      <c r="B317" s="71" t="s">
        <v>34</v>
      </c>
      <c r="C317" s="102"/>
      <c r="D317" s="98">
        <v>7.14</v>
      </c>
      <c r="E317" s="115">
        <v>6</v>
      </c>
      <c r="F317" s="102"/>
      <c r="G317" s="103"/>
      <c r="H317" s="102"/>
      <c r="I317" s="102"/>
      <c r="J317" s="285"/>
      <c r="K317" s="67"/>
      <c r="L317" s="67"/>
      <c r="M317" s="67"/>
      <c r="N317" s="67"/>
      <c r="O317" s="67"/>
      <c r="P317" s="67"/>
      <c r="Q317" s="67"/>
      <c r="R317" s="67"/>
      <c r="S317" s="6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</row>
    <row r="318" spans="1:184" s="33" customFormat="1" x14ac:dyDescent="0.25">
      <c r="A318" s="97"/>
      <c r="B318" s="71" t="s">
        <v>35</v>
      </c>
      <c r="C318" s="102"/>
      <c r="D318" s="98">
        <v>3</v>
      </c>
      <c r="E318" s="115">
        <v>3</v>
      </c>
      <c r="F318" s="102"/>
      <c r="G318" s="103"/>
      <c r="H318" s="102"/>
      <c r="I318" s="102"/>
      <c r="J318" s="285"/>
      <c r="K318" s="67"/>
      <c r="L318" s="67"/>
      <c r="M318" s="67"/>
      <c r="N318" s="67"/>
      <c r="O318" s="67"/>
      <c r="P318" s="67"/>
      <c r="Q318" s="67"/>
      <c r="R318" s="67"/>
      <c r="S318" s="67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</row>
    <row r="319" spans="1:184" s="33" customFormat="1" x14ac:dyDescent="0.25">
      <c r="A319" s="97"/>
      <c r="B319" s="71" t="s">
        <v>37</v>
      </c>
      <c r="C319" s="102"/>
      <c r="D319" s="98">
        <v>5</v>
      </c>
      <c r="E319" s="115">
        <v>5</v>
      </c>
      <c r="F319" s="102"/>
      <c r="G319" s="103"/>
      <c r="H319" s="102"/>
      <c r="I319" s="102"/>
      <c r="J319" s="285"/>
      <c r="K319" s="67"/>
      <c r="L319" s="67"/>
      <c r="M319" s="67"/>
      <c r="N319" s="67"/>
      <c r="O319" s="67"/>
      <c r="P319" s="67"/>
      <c r="Q319" s="67"/>
      <c r="R319" s="67"/>
      <c r="S319" s="67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</row>
    <row r="320" spans="1:184" s="33" customFormat="1" x14ac:dyDescent="0.25">
      <c r="A320" s="97"/>
      <c r="B320" s="71" t="s">
        <v>19</v>
      </c>
      <c r="C320" s="102"/>
      <c r="D320" s="98">
        <v>0.5</v>
      </c>
      <c r="E320" s="115">
        <v>0.5</v>
      </c>
      <c r="F320" s="102"/>
      <c r="G320" s="103"/>
      <c r="H320" s="102"/>
      <c r="I320" s="102"/>
      <c r="J320" s="285"/>
      <c r="K320" s="67"/>
      <c r="L320" s="67"/>
      <c r="M320" s="67"/>
      <c r="N320" s="67"/>
      <c r="O320" s="67"/>
      <c r="P320" s="67"/>
      <c r="Q320" s="67"/>
      <c r="R320" s="67"/>
      <c r="S320" s="67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</row>
    <row r="321" spans="1:184" s="33" customFormat="1" x14ac:dyDescent="0.25">
      <c r="A321" s="97"/>
      <c r="B321" s="71" t="s">
        <v>17</v>
      </c>
      <c r="C321" s="102"/>
      <c r="D321" s="98">
        <v>120</v>
      </c>
      <c r="E321" s="115">
        <v>120</v>
      </c>
      <c r="F321" s="102"/>
      <c r="G321" s="103"/>
      <c r="H321" s="102"/>
      <c r="I321" s="102"/>
      <c r="J321" s="285"/>
      <c r="K321" s="67"/>
      <c r="L321" s="67"/>
      <c r="M321" s="67"/>
      <c r="N321" s="67"/>
      <c r="O321" s="67"/>
      <c r="P321" s="67"/>
      <c r="Q321" s="67"/>
      <c r="R321" s="67"/>
      <c r="S321" s="67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</row>
    <row r="322" spans="1:184" s="33" customFormat="1" x14ac:dyDescent="0.25">
      <c r="A322" s="97" t="s">
        <v>365</v>
      </c>
      <c r="B322" s="71"/>
      <c r="C322" s="98">
        <v>130</v>
      </c>
      <c r="D322" s="98"/>
      <c r="E322" s="115"/>
      <c r="F322" s="98">
        <v>8.86</v>
      </c>
      <c r="G322" s="115">
        <v>9.02</v>
      </c>
      <c r="H322" s="98">
        <v>27.28</v>
      </c>
      <c r="I322" s="115">
        <v>226</v>
      </c>
      <c r="J322" s="285" t="s">
        <v>366</v>
      </c>
      <c r="K322" s="67"/>
      <c r="L322" s="67"/>
      <c r="M322" s="67"/>
      <c r="N322" s="67"/>
      <c r="O322" s="67"/>
      <c r="P322" s="67"/>
      <c r="Q322" s="67"/>
      <c r="R322" s="67"/>
      <c r="S322" s="67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</row>
    <row r="323" spans="1:184" s="33" customFormat="1" x14ac:dyDescent="0.25">
      <c r="A323" s="97"/>
      <c r="B323" s="71" t="s">
        <v>212</v>
      </c>
      <c r="C323" s="98"/>
      <c r="D323" s="98">
        <v>34</v>
      </c>
      <c r="E323" s="115">
        <v>34</v>
      </c>
      <c r="F323" s="90"/>
      <c r="G323" s="71"/>
      <c r="H323" s="90"/>
      <c r="I323" s="115"/>
      <c r="J323" s="285"/>
      <c r="K323" s="67"/>
      <c r="L323" s="67"/>
      <c r="M323" s="67"/>
      <c r="N323" s="67"/>
      <c r="O323" s="67"/>
      <c r="P323" s="67"/>
      <c r="Q323" s="67"/>
      <c r="R323" s="67"/>
      <c r="S323" s="67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</row>
    <row r="324" spans="1:184" s="33" customFormat="1" x14ac:dyDescent="0.25">
      <c r="A324" s="97"/>
      <c r="B324" s="71" t="s">
        <v>116</v>
      </c>
      <c r="C324" s="98"/>
      <c r="D324" s="98"/>
      <c r="E324" s="115">
        <v>21</v>
      </c>
      <c r="F324" s="90"/>
      <c r="G324" s="71"/>
      <c r="H324" s="90"/>
      <c r="I324" s="71"/>
      <c r="J324" s="285"/>
      <c r="K324" s="67"/>
      <c r="L324" s="67"/>
      <c r="M324" s="67"/>
      <c r="N324" s="67"/>
      <c r="O324" s="67"/>
      <c r="P324" s="67"/>
      <c r="Q324" s="67"/>
      <c r="R324" s="67"/>
      <c r="S324" s="67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</row>
    <row r="325" spans="1:184" s="33" customFormat="1" x14ac:dyDescent="0.25">
      <c r="A325" s="97"/>
      <c r="B325" s="71" t="s">
        <v>31</v>
      </c>
      <c r="C325" s="98"/>
      <c r="D325" s="98">
        <v>134.13399999999999</v>
      </c>
      <c r="E325" s="115">
        <v>87.1</v>
      </c>
      <c r="F325" s="90"/>
      <c r="G325" s="71"/>
      <c r="H325" s="90"/>
      <c r="I325" s="115"/>
      <c r="J325" s="285"/>
      <c r="K325" s="67"/>
      <c r="L325" s="67"/>
      <c r="M325" s="67"/>
      <c r="N325" s="67"/>
      <c r="O325" s="67"/>
      <c r="P325" s="67"/>
      <c r="Q325" s="67"/>
      <c r="R325" s="67"/>
      <c r="S325" s="67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</row>
    <row r="326" spans="1:184" s="26" customFormat="1" x14ac:dyDescent="0.25">
      <c r="A326" s="97"/>
      <c r="B326" s="71" t="s">
        <v>34</v>
      </c>
      <c r="C326" s="98"/>
      <c r="D326" s="98">
        <v>13.095000000000001</v>
      </c>
      <c r="E326" s="115">
        <v>11</v>
      </c>
      <c r="F326" s="90"/>
      <c r="G326" s="71"/>
      <c r="H326" s="90"/>
      <c r="I326" s="115"/>
      <c r="J326" s="285"/>
      <c r="K326" s="67"/>
      <c r="L326" s="67"/>
      <c r="M326" s="67"/>
      <c r="N326" s="67"/>
      <c r="O326" s="67"/>
      <c r="P326" s="67"/>
      <c r="Q326" s="67"/>
      <c r="R326" s="67"/>
      <c r="S326" s="67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</row>
    <row r="327" spans="1:184" s="26" customFormat="1" x14ac:dyDescent="0.25">
      <c r="A327" s="97"/>
      <c r="B327" s="71" t="s">
        <v>35</v>
      </c>
      <c r="C327" s="98"/>
      <c r="D327" s="98">
        <v>4</v>
      </c>
      <c r="E327" s="115">
        <v>4</v>
      </c>
      <c r="F327" s="90"/>
      <c r="G327" s="71"/>
      <c r="H327" s="90"/>
      <c r="I327" s="115"/>
      <c r="J327" s="285"/>
      <c r="K327" s="67"/>
      <c r="L327" s="67"/>
      <c r="M327" s="67"/>
      <c r="N327" s="67"/>
      <c r="O327" s="67"/>
      <c r="P327" s="67"/>
      <c r="Q327" s="67"/>
      <c r="R327" s="67"/>
      <c r="S327" s="6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</row>
    <row r="328" spans="1:184" s="26" customFormat="1" x14ac:dyDescent="0.25">
      <c r="A328" s="97"/>
      <c r="B328" s="71" t="s">
        <v>40</v>
      </c>
      <c r="C328" s="98"/>
      <c r="D328" s="98">
        <v>0.4</v>
      </c>
      <c r="E328" s="115">
        <v>0.4</v>
      </c>
      <c r="F328" s="90"/>
      <c r="G328" s="71"/>
      <c r="H328" s="90"/>
      <c r="I328" s="115"/>
      <c r="J328" s="285"/>
      <c r="K328" s="67"/>
      <c r="L328" s="67"/>
      <c r="M328" s="67"/>
      <c r="N328" s="67"/>
      <c r="O328" s="67"/>
      <c r="P328" s="67"/>
      <c r="Q328" s="67"/>
      <c r="R328" s="67"/>
      <c r="S328" s="67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</row>
    <row r="329" spans="1:184" s="26" customFormat="1" x14ac:dyDescent="0.25">
      <c r="A329" s="97"/>
      <c r="B329" s="71" t="s">
        <v>367</v>
      </c>
      <c r="C329" s="98"/>
      <c r="D329" s="98"/>
      <c r="E329" s="115">
        <v>109</v>
      </c>
      <c r="F329" s="90"/>
      <c r="G329" s="71"/>
      <c r="H329" s="90"/>
      <c r="I329" s="115"/>
      <c r="J329" s="285"/>
      <c r="K329" s="67"/>
      <c r="L329" s="67"/>
      <c r="M329" s="67"/>
      <c r="N329" s="67"/>
      <c r="O329" s="67"/>
      <c r="P329" s="67"/>
      <c r="Q329" s="67"/>
      <c r="R329" s="67"/>
      <c r="S329" s="67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</row>
    <row r="330" spans="1:184" s="26" customFormat="1" x14ac:dyDescent="0.25">
      <c r="A330" s="97" t="s">
        <v>363</v>
      </c>
      <c r="B330" s="71"/>
      <c r="C330" s="98">
        <v>150</v>
      </c>
      <c r="D330" s="103"/>
      <c r="E330" s="102"/>
      <c r="F330" s="99"/>
      <c r="G330" s="102"/>
      <c r="H330" s="103">
        <v>8.34</v>
      </c>
      <c r="I330" s="99">
        <v>33.340000000000003</v>
      </c>
      <c r="J330" s="285" t="s">
        <v>368</v>
      </c>
      <c r="K330" s="67"/>
      <c r="L330" s="67"/>
      <c r="M330" s="67"/>
      <c r="N330" s="67"/>
      <c r="O330" s="67"/>
      <c r="P330" s="67"/>
      <c r="Q330" s="67"/>
      <c r="R330" s="67"/>
      <c r="S330" s="67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</row>
    <row r="331" spans="1:184" s="26" customFormat="1" x14ac:dyDescent="0.25">
      <c r="A331" s="97"/>
      <c r="B331" s="71" t="s">
        <v>72</v>
      </c>
      <c r="C331" s="98"/>
      <c r="D331" s="103">
        <v>17.5</v>
      </c>
      <c r="E331" s="102">
        <v>17.5</v>
      </c>
      <c r="F331" s="99"/>
      <c r="G331" s="102"/>
      <c r="H331" s="103"/>
      <c r="I331" s="99"/>
      <c r="J331" s="285"/>
      <c r="K331" s="67"/>
      <c r="L331" s="67"/>
      <c r="M331" s="67"/>
      <c r="N331" s="67"/>
      <c r="O331" s="67"/>
      <c r="P331" s="67"/>
      <c r="Q331" s="67"/>
      <c r="R331" s="67"/>
      <c r="S331" s="67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</row>
    <row r="332" spans="1:184" s="26" customFormat="1" x14ac:dyDescent="0.25">
      <c r="A332" s="97"/>
      <c r="B332" s="71" t="s">
        <v>18</v>
      </c>
      <c r="C332" s="98"/>
      <c r="D332" s="103">
        <v>4</v>
      </c>
      <c r="E332" s="102">
        <v>4</v>
      </c>
      <c r="F332" s="99"/>
      <c r="G332" s="102"/>
      <c r="H332" s="103"/>
      <c r="I332" s="99"/>
      <c r="J332" s="285"/>
      <c r="K332" s="67"/>
      <c r="L332" s="67"/>
      <c r="M332" s="67"/>
      <c r="N332" s="67"/>
      <c r="O332" s="67"/>
      <c r="P332" s="67"/>
      <c r="Q332" s="67"/>
      <c r="R332" s="67"/>
      <c r="S332" s="67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</row>
    <row r="333" spans="1:184" s="26" customFormat="1" x14ac:dyDescent="0.25">
      <c r="A333" s="97"/>
      <c r="B333" s="71" t="s">
        <v>53</v>
      </c>
      <c r="C333" s="98"/>
      <c r="D333" s="102">
        <v>150</v>
      </c>
      <c r="E333" s="102">
        <v>150</v>
      </c>
      <c r="F333" s="102"/>
      <c r="G333" s="102"/>
      <c r="H333" s="102"/>
      <c r="I333" s="102"/>
      <c r="J333" s="285"/>
      <c r="K333" s="67"/>
      <c r="L333" s="67"/>
      <c r="M333" s="67"/>
      <c r="N333" s="67"/>
      <c r="O333" s="67"/>
      <c r="P333" s="67"/>
      <c r="Q333" s="67"/>
      <c r="R333" s="67"/>
      <c r="S333" s="67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</row>
    <row r="334" spans="1:184" s="58" customFormat="1" ht="16.5" thickBot="1" x14ac:dyDescent="0.3">
      <c r="A334" s="97" t="s">
        <v>47</v>
      </c>
      <c r="B334" s="71"/>
      <c r="C334" s="98">
        <v>30</v>
      </c>
      <c r="D334" s="98">
        <v>30</v>
      </c>
      <c r="E334" s="115">
        <v>30</v>
      </c>
      <c r="F334" s="98">
        <v>1.5</v>
      </c>
      <c r="G334" s="115">
        <v>0.3</v>
      </c>
      <c r="H334" s="98">
        <v>14.3</v>
      </c>
      <c r="I334" s="115">
        <v>66</v>
      </c>
      <c r="J334" s="285"/>
      <c r="K334" s="67"/>
      <c r="L334" s="67"/>
      <c r="M334" s="67"/>
      <c r="N334" s="67"/>
      <c r="O334" s="67"/>
      <c r="P334" s="67"/>
      <c r="Q334" s="67"/>
      <c r="R334" s="67"/>
      <c r="S334" s="67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R334" s="55"/>
      <c r="AS334" s="55"/>
      <c r="AT334" s="55"/>
      <c r="AU334" s="55"/>
      <c r="AV334" s="55"/>
      <c r="AW334" s="55"/>
      <c r="AX334" s="55"/>
      <c r="AY334" s="55"/>
      <c r="AZ334" s="55"/>
      <c r="BA334" s="55"/>
      <c r="BB334" s="55"/>
      <c r="BC334" s="55"/>
      <c r="BD334" s="55"/>
      <c r="BE334" s="55"/>
      <c r="BF334" s="55"/>
      <c r="BG334" s="55"/>
      <c r="BH334" s="55"/>
      <c r="BI334" s="55"/>
      <c r="BJ334" s="55"/>
      <c r="BK334" s="55"/>
      <c r="BL334" s="55"/>
      <c r="BM334" s="55"/>
      <c r="BN334" s="55"/>
      <c r="BO334" s="55"/>
      <c r="BP334" s="55"/>
      <c r="BQ334" s="55"/>
      <c r="BR334" s="55"/>
      <c r="BS334" s="55"/>
      <c r="BT334" s="55"/>
      <c r="BU334" s="55"/>
      <c r="BV334" s="55"/>
      <c r="BW334" s="55"/>
      <c r="BX334" s="55"/>
      <c r="BY334" s="55"/>
      <c r="BZ334" s="55"/>
      <c r="CA334" s="55"/>
      <c r="CB334" s="55"/>
      <c r="CC334" s="55"/>
      <c r="CD334" s="55"/>
      <c r="CE334" s="55"/>
      <c r="CF334" s="55"/>
      <c r="CG334" s="55"/>
      <c r="CH334" s="55"/>
      <c r="CI334" s="55"/>
      <c r="CJ334" s="55"/>
      <c r="CK334" s="55"/>
      <c r="CL334" s="55"/>
      <c r="CM334" s="55"/>
      <c r="CN334" s="55"/>
      <c r="CO334" s="55"/>
      <c r="CP334" s="55"/>
      <c r="CQ334" s="55"/>
      <c r="CR334" s="55"/>
      <c r="CS334" s="55"/>
      <c r="CT334" s="55"/>
      <c r="CU334" s="55"/>
      <c r="CV334" s="55"/>
      <c r="CW334" s="55"/>
      <c r="CX334" s="55"/>
      <c r="CY334" s="55"/>
      <c r="CZ334" s="55"/>
      <c r="DA334" s="55"/>
      <c r="DB334" s="55"/>
      <c r="DC334" s="55"/>
      <c r="DD334" s="55"/>
      <c r="DE334" s="55"/>
      <c r="DF334" s="55"/>
      <c r="DG334" s="55"/>
      <c r="DH334" s="55"/>
      <c r="DI334" s="55"/>
      <c r="DJ334" s="55"/>
      <c r="DK334" s="55"/>
      <c r="DL334" s="55"/>
      <c r="DM334" s="55"/>
      <c r="DN334" s="55"/>
      <c r="DO334" s="55"/>
      <c r="DP334" s="55"/>
      <c r="DQ334" s="55"/>
      <c r="DR334" s="55"/>
      <c r="DS334" s="55"/>
      <c r="DT334" s="55"/>
      <c r="DU334" s="55"/>
      <c r="DV334" s="55"/>
      <c r="DW334" s="55"/>
      <c r="DX334" s="55"/>
      <c r="DY334" s="55"/>
      <c r="DZ334" s="55"/>
      <c r="EA334" s="55"/>
      <c r="EB334" s="55"/>
      <c r="EC334" s="55"/>
      <c r="ED334" s="55"/>
      <c r="EE334" s="55"/>
      <c r="EF334" s="55"/>
      <c r="EG334" s="55"/>
      <c r="EH334" s="55"/>
      <c r="EI334" s="55"/>
      <c r="EJ334" s="55"/>
      <c r="EK334" s="55"/>
      <c r="EL334" s="55"/>
      <c r="EM334" s="55"/>
      <c r="EN334" s="55"/>
      <c r="EO334" s="55"/>
      <c r="EP334" s="55"/>
      <c r="EQ334" s="55"/>
      <c r="ER334" s="55"/>
      <c r="ES334" s="55"/>
      <c r="ET334" s="55"/>
      <c r="EU334" s="55"/>
      <c r="EV334" s="55"/>
      <c r="EW334" s="55"/>
      <c r="EX334" s="55"/>
      <c r="EY334" s="55"/>
      <c r="EZ334" s="55"/>
      <c r="FA334" s="55"/>
      <c r="FB334" s="55"/>
      <c r="FC334" s="55"/>
      <c r="FD334" s="55"/>
      <c r="FE334" s="55"/>
      <c r="FF334" s="55"/>
      <c r="FG334" s="55"/>
      <c r="FH334" s="55"/>
      <c r="FI334" s="55"/>
      <c r="FJ334" s="55"/>
      <c r="FK334" s="55"/>
      <c r="FL334" s="55"/>
      <c r="FM334" s="55"/>
      <c r="FN334" s="55"/>
      <c r="FO334" s="55"/>
      <c r="FP334" s="55"/>
      <c r="FQ334" s="55"/>
      <c r="FR334" s="55"/>
      <c r="FS334" s="55"/>
      <c r="FT334" s="55"/>
      <c r="FU334" s="55"/>
      <c r="FV334" s="55"/>
      <c r="FW334" s="55"/>
      <c r="FX334" s="55"/>
      <c r="FY334" s="55"/>
      <c r="FZ334" s="55"/>
      <c r="GA334" s="55"/>
      <c r="GB334" s="55"/>
    </row>
    <row r="335" spans="1:184" s="58" customFormat="1" ht="16.5" thickBot="1" x14ac:dyDescent="0.3">
      <c r="A335" s="112" t="s">
        <v>26</v>
      </c>
      <c r="B335" s="113"/>
      <c r="C335" s="114">
        <v>495</v>
      </c>
      <c r="D335" s="287"/>
      <c r="E335" s="114"/>
      <c r="F335" s="95">
        <v>14.64</v>
      </c>
      <c r="G335" s="95">
        <v>17.12</v>
      </c>
      <c r="H335" s="95">
        <v>71.510000000000005</v>
      </c>
      <c r="I335" s="95">
        <v>500.94000000000005</v>
      </c>
      <c r="J335" s="286"/>
      <c r="K335" s="67"/>
      <c r="L335" s="67"/>
      <c r="M335" s="67"/>
      <c r="N335" s="67"/>
      <c r="O335" s="67"/>
      <c r="P335" s="67"/>
      <c r="Q335" s="67"/>
      <c r="R335" s="67"/>
      <c r="S335" s="67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R335" s="55"/>
      <c r="AS335" s="55"/>
      <c r="AT335" s="55"/>
      <c r="AU335" s="55"/>
      <c r="AV335" s="55"/>
      <c r="AW335" s="55"/>
      <c r="AX335" s="55"/>
      <c r="AY335" s="55"/>
      <c r="AZ335" s="55"/>
      <c r="BA335" s="55"/>
      <c r="BB335" s="55"/>
      <c r="BC335" s="55"/>
      <c r="BD335" s="55"/>
      <c r="BE335" s="55"/>
      <c r="BF335" s="55"/>
      <c r="BG335" s="55"/>
      <c r="BH335" s="55"/>
      <c r="BI335" s="55"/>
      <c r="BJ335" s="55"/>
      <c r="BK335" s="55"/>
      <c r="BL335" s="55"/>
      <c r="BM335" s="55"/>
      <c r="BN335" s="55"/>
      <c r="BO335" s="55"/>
      <c r="BP335" s="55"/>
      <c r="BQ335" s="55"/>
      <c r="BR335" s="55"/>
      <c r="BS335" s="55"/>
      <c r="BT335" s="55"/>
      <c r="BU335" s="55"/>
      <c r="BV335" s="55"/>
      <c r="BW335" s="55"/>
      <c r="BX335" s="55"/>
      <c r="BY335" s="55"/>
      <c r="BZ335" s="55"/>
      <c r="CA335" s="55"/>
      <c r="CB335" s="55"/>
      <c r="CC335" s="55"/>
      <c r="CD335" s="55"/>
      <c r="CE335" s="55"/>
      <c r="CF335" s="55"/>
      <c r="CG335" s="55"/>
      <c r="CH335" s="55"/>
      <c r="CI335" s="55"/>
      <c r="CJ335" s="55"/>
      <c r="CK335" s="55"/>
      <c r="CL335" s="55"/>
      <c r="CM335" s="55"/>
      <c r="CN335" s="55"/>
      <c r="CO335" s="55"/>
      <c r="CP335" s="55"/>
      <c r="CQ335" s="55"/>
      <c r="CR335" s="55"/>
      <c r="CS335" s="55"/>
      <c r="CT335" s="55"/>
      <c r="CU335" s="55"/>
      <c r="CV335" s="55"/>
      <c r="CW335" s="55"/>
      <c r="CX335" s="55"/>
      <c r="CY335" s="55"/>
      <c r="CZ335" s="55"/>
      <c r="DA335" s="55"/>
      <c r="DB335" s="55"/>
      <c r="DC335" s="55"/>
      <c r="DD335" s="55"/>
      <c r="DE335" s="55"/>
      <c r="DF335" s="55"/>
      <c r="DG335" s="55"/>
      <c r="DH335" s="55"/>
      <c r="DI335" s="55"/>
      <c r="DJ335" s="55"/>
      <c r="DK335" s="55"/>
      <c r="DL335" s="55"/>
      <c r="DM335" s="55"/>
      <c r="DN335" s="55"/>
      <c r="DO335" s="55"/>
      <c r="DP335" s="55"/>
      <c r="DQ335" s="55"/>
      <c r="DR335" s="55"/>
      <c r="DS335" s="55"/>
      <c r="DT335" s="55"/>
      <c r="DU335" s="55"/>
      <c r="DV335" s="55"/>
      <c r="DW335" s="55"/>
      <c r="DX335" s="55"/>
      <c r="DY335" s="55"/>
      <c r="DZ335" s="55"/>
      <c r="EA335" s="55"/>
      <c r="EB335" s="55"/>
      <c r="EC335" s="55"/>
      <c r="ED335" s="55"/>
      <c r="EE335" s="55"/>
      <c r="EF335" s="55"/>
      <c r="EG335" s="55"/>
      <c r="EH335" s="55"/>
      <c r="EI335" s="55"/>
      <c r="EJ335" s="55"/>
      <c r="EK335" s="55"/>
      <c r="EL335" s="55"/>
      <c r="EM335" s="55"/>
      <c r="EN335" s="55"/>
      <c r="EO335" s="55"/>
      <c r="EP335" s="55"/>
      <c r="EQ335" s="55"/>
      <c r="ER335" s="55"/>
      <c r="ES335" s="55"/>
      <c r="ET335" s="55"/>
      <c r="EU335" s="55"/>
      <c r="EV335" s="55"/>
      <c r="EW335" s="55"/>
      <c r="EX335" s="55"/>
      <c r="EY335" s="55"/>
      <c r="EZ335" s="55"/>
      <c r="FA335" s="55"/>
      <c r="FB335" s="55"/>
      <c r="FC335" s="55"/>
      <c r="FD335" s="55"/>
      <c r="FE335" s="55"/>
      <c r="FF335" s="55"/>
      <c r="FG335" s="55"/>
      <c r="FH335" s="55"/>
      <c r="FI335" s="55"/>
      <c r="FJ335" s="55"/>
      <c r="FK335" s="55"/>
      <c r="FL335" s="55"/>
      <c r="FM335" s="55"/>
      <c r="FN335" s="55"/>
      <c r="FO335" s="55"/>
      <c r="FP335" s="55"/>
      <c r="FQ335" s="55"/>
      <c r="FR335" s="55"/>
      <c r="FS335" s="55"/>
      <c r="FT335" s="55"/>
      <c r="FU335" s="55"/>
      <c r="FV335" s="55"/>
      <c r="FW335" s="55"/>
      <c r="FX335" s="55"/>
      <c r="FY335" s="55"/>
      <c r="FZ335" s="55"/>
      <c r="GA335" s="55"/>
      <c r="GB335" s="55"/>
    </row>
    <row r="336" spans="1:184" s="58" customFormat="1" x14ac:dyDescent="0.25">
      <c r="A336" s="117"/>
      <c r="B336" s="118" t="s">
        <v>48</v>
      </c>
      <c r="C336" s="203"/>
      <c r="D336" s="163"/>
      <c r="E336" s="119"/>
      <c r="F336" s="79"/>
      <c r="G336" s="120"/>
      <c r="H336" s="79"/>
      <c r="I336" s="191"/>
      <c r="J336" s="284"/>
      <c r="K336" s="67"/>
      <c r="L336" s="67"/>
      <c r="M336" s="67"/>
      <c r="N336" s="67"/>
      <c r="O336" s="67"/>
      <c r="P336" s="67"/>
      <c r="Q336" s="67"/>
      <c r="R336" s="67"/>
      <c r="S336" s="67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  <c r="BB336" s="55"/>
      <c r="BC336" s="55"/>
      <c r="BD336" s="55"/>
      <c r="BE336" s="55"/>
      <c r="BF336" s="55"/>
      <c r="BG336" s="55"/>
      <c r="BH336" s="55"/>
      <c r="BI336" s="55"/>
      <c r="BJ336" s="55"/>
      <c r="BK336" s="55"/>
      <c r="BL336" s="55"/>
      <c r="BM336" s="55"/>
      <c r="BN336" s="55"/>
      <c r="BO336" s="55"/>
      <c r="BP336" s="55"/>
      <c r="BQ336" s="55"/>
      <c r="BR336" s="55"/>
      <c r="BS336" s="55"/>
      <c r="BT336" s="55"/>
      <c r="BU336" s="55"/>
      <c r="BV336" s="55"/>
      <c r="BW336" s="55"/>
      <c r="BX336" s="55"/>
      <c r="BY336" s="55"/>
      <c r="BZ336" s="55"/>
      <c r="CA336" s="55"/>
      <c r="CB336" s="55"/>
      <c r="CC336" s="55"/>
      <c r="CD336" s="55"/>
      <c r="CE336" s="55"/>
      <c r="CF336" s="55"/>
      <c r="CG336" s="55"/>
      <c r="CH336" s="55"/>
      <c r="CI336" s="55"/>
      <c r="CJ336" s="55"/>
      <c r="CK336" s="55"/>
      <c r="CL336" s="55"/>
      <c r="CM336" s="55"/>
      <c r="CN336" s="55"/>
      <c r="CO336" s="55"/>
      <c r="CP336" s="55"/>
      <c r="CQ336" s="55"/>
      <c r="CR336" s="55"/>
      <c r="CS336" s="55"/>
      <c r="CT336" s="55"/>
      <c r="CU336" s="55"/>
      <c r="CV336" s="55"/>
      <c r="CW336" s="55"/>
      <c r="CX336" s="55"/>
      <c r="CY336" s="55"/>
      <c r="CZ336" s="55"/>
      <c r="DA336" s="55"/>
      <c r="DB336" s="55"/>
      <c r="DC336" s="55"/>
      <c r="DD336" s="55"/>
      <c r="DE336" s="55"/>
      <c r="DF336" s="55"/>
      <c r="DG336" s="55"/>
      <c r="DH336" s="55"/>
      <c r="DI336" s="55"/>
      <c r="DJ336" s="55"/>
      <c r="DK336" s="55"/>
      <c r="DL336" s="55"/>
      <c r="DM336" s="55"/>
      <c r="DN336" s="55"/>
      <c r="DO336" s="55"/>
      <c r="DP336" s="55"/>
      <c r="DQ336" s="55"/>
      <c r="DR336" s="55"/>
      <c r="DS336" s="55"/>
      <c r="DT336" s="55"/>
      <c r="DU336" s="55"/>
      <c r="DV336" s="55"/>
      <c r="DW336" s="55"/>
      <c r="DX336" s="55"/>
      <c r="DY336" s="55"/>
      <c r="DZ336" s="55"/>
      <c r="EA336" s="55"/>
      <c r="EB336" s="55"/>
      <c r="EC336" s="55"/>
      <c r="ED336" s="55"/>
      <c r="EE336" s="55"/>
      <c r="EF336" s="55"/>
      <c r="EG336" s="55"/>
      <c r="EH336" s="55"/>
      <c r="EI336" s="55"/>
      <c r="EJ336" s="55"/>
      <c r="EK336" s="55"/>
      <c r="EL336" s="55"/>
      <c r="EM336" s="55"/>
      <c r="EN336" s="55"/>
      <c r="EO336" s="55"/>
      <c r="EP336" s="55"/>
      <c r="EQ336" s="55"/>
      <c r="ER336" s="55"/>
      <c r="ES336" s="55"/>
      <c r="ET336" s="55"/>
      <c r="EU336" s="55"/>
      <c r="EV336" s="55"/>
      <c r="EW336" s="55"/>
      <c r="EX336" s="55"/>
      <c r="EY336" s="55"/>
      <c r="EZ336" s="55"/>
      <c r="FA336" s="55"/>
      <c r="FB336" s="55"/>
      <c r="FC336" s="55"/>
      <c r="FD336" s="55"/>
      <c r="FE336" s="55"/>
      <c r="FF336" s="55"/>
      <c r="FG336" s="55"/>
      <c r="FH336" s="55"/>
      <c r="FI336" s="55"/>
      <c r="FJ336" s="55"/>
      <c r="FK336" s="55"/>
      <c r="FL336" s="55"/>
      <c r="FM336" s="55"/>
      <c r="FN336" s="55"/>
      <c r="FO336" s="55"/>
      <c r="FP336" s="55"/>
      <c r="FQ336" s="55"/>
      <c r="FR336" s="55"/>
      <c r="FS336" s="55"/>
      <c r="FT336" s="55"/>
      <c r="FU336" s="55"/>
      <c r="FV336" s="55"/>
      <c r="FW336" s="55"/>
      <c r="FX336" s="55"/>
      <c r="FY336" s="55"/>
      <c r="FZ336" s="55"/>
      <c r="GA336" s="55"/>
      <c r="GB336" s="55"/>
    </row>
    <row r="337" spans="1:184" s="58" customFormat="1" x14ac:dyDescent="0.25">
      <c r="A337" s="104" t="s">
        <v>73</v>
      </c>
      <c r="B337" s="67"/>
      <c r="C337" s="105">
        <v>21</v>
      </c>
      <c r="D337" s="73"/>
      <c r="E337" s="105"/>
      <c r="F337" s="109">
        <v>1.1000000000000001</v>
      </c>
      <c r="G337" s="109">
        <v>5.2</v>
      </c>
      <c r="H337" s="109">
        <v>16</v>
      </c>
      <c r="I337" s="72">
        <v>115</v>
      </c>
      <c r="J337" s="164"/>
      <c r="K337" s="67"/>
      <c r="L337" s="67"/>
      <c r="M337" s="67"/>
      <c r="N337" s="67"/>
      <c r="O337" s="67"/>
      <c r="P337" s="67"/>
      <c r="Q337" s="67"/>
      <c r="R337" s="67"/>
      <c r="S337" s="67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R337" s="55"/>
      <c r="AS337" s="55"/>
      <c r="AT337" s="55"/>
      <c r="AU337" s="55"/>
      <c r="AV337" s="55"/>
      <c r="AW337" s="55"/>
      <c r="AX337" s="55"/>
      <c r="AY337" s="55"/>
      <c r="AZ337" s="55"/>
      <c r="BA337" s="55"/>
      <c r="BB337" s="55"/>
      <c r="BC337" s="55"/>
      <c r="BD337" s="55"/>
      <c r="BE337" s="55"/>
      <c r="BF337" s="55"/>
      <c r="BG337" s="55"/>
      <c r="BH337" s="55"/>
      <c r="BI337" s="55"/>
      <c r="BJ337" s="55"/>
      <c r="BK337" s="55"/>
      <c r="BL337" s="55"/>
      <c r="BM337" s="55"/>
      <c r="BN337" s="55"/>
      <c r="BO337" s="55"/>
      <c r="BP337" s="55"/>
      <c r="BQ337" s="55"/>
      <c r="BR337" s="55"/>
      <c r="BS337" s="55"/>
      <c r="BT337" s="55"/>
      <c r="BU337" s="55"/>
      <c r="BV337" s="55"/>
      <c r="BW337" s="55"/>
      <c r="BX337" s="55"/>
      <c r="BY337" s="55"/>
      <c r="BZ337" s="55"/>
      <c r="CA337" s="55"/>
      <c r="CB337" s="55"/>
      <c r="CC337" s="55"/>
      <c r="CD337" s="55"/>
      <c r="CE337" s="55"/>
      <c r="CF337" s="55"/>
      <c r="CG337" s="55"/>
      <c r="CH337" s="55"/>
      <c r="CI337" s="55"/>
      <c r="CJ337" s="55"/>
      <c r="CK337" s="55"/>
      <c r="CL337" s="55"/>
      <c r="CM337" s="55"/>
      <c r="CN337" s="55"/>
      <c r="CO337" s="55"/>
      <c r="CP337" s="55"/>
      <c r="CQ337" s="55"/>
      <c r="CR337" s="55"/>
      <c r="CS337" s="55"/>
      <c r="CT337" s="55"/>
      <c r="CU337" s="55"/>
      <c r="CV337" s="55"/>
      <c r="CW337" s="55"/>
      <c r="CX337" s="55"/>
      <c r="CY337" s="55"/>
      <c r="CZ337" s="55"/>
      <c r="DA337" s="55"/>
      <c r="DB337" s="55"/>
      <c r="DC337" s="55"/>
      <c r="DD337" s="55"/>
      <c r="DE337" s="55"/>
      <c r="DF337" s="55"/>
      <c r="DG337" s="55"/>
      <c r="DH337" s="55"/>
      <c r="DI337" s="55"/>
      <c r="DJ337" s="55"/>
      <c r="DK337" s="55"/>
      <c r="DL337" s="55"/>
      <c r="DM337" s="55"/>
      <c r="DN337" s="55"/>
      <c r="DO337" s="55"/>
      <c r="DP337" s="55"/>
      <c r="DQ337" s="55"/>
      <c r="DR337" s="55"/>
      <c r="DS337" s="55"/>
      <c r="DT337" s="55"/>
      <c r="DU337" s="55"/>
      <c r="DV337" s="55"/>
      <c r="DW337" s="55"/>
      <c r="DX337" s="55"/>
      <c r="DY337" s="55"/>
      <c r="DZ337" s="55"/>
      <c r="EA337" s="55"/>
      <c r="EB337" s="55"/>
      <c r="EC337" s="55"/>
      <c r="ED337" s="55"/>
      <c r="EE337" s="55"/>
      <c r="EF337" s="55"/>
      <c r="EG337" s="55"/>
      <c r="EH337" s="55"/>
      <c r="EI337" s="55"/>
      <c r="EJ337" s="55"/>
      <c r="EK337" s="55"/>
      <c r="EL337" s="55"/>
      <c r="EM337" s="55"/>
      <c r="EN337" s="55"/>
      <c r="EO337" s="55"/>
      <c r="EP337" s="55"/>
      <c r="EQ337" s="55"/>
      <c r="ER337" s="55"/>
      <c r="ES337" s="55"/>
      <c r="ET337" s="55"/>
      <c r="EU337" s="55"/>
      <c r="EV337" s="55"/>
      <c r="EW337" s="55"/>
      <c r="EX337" s="55"/>
      <c r="EY337" s="55"/>
      <c r="EZ337" s="55"/>
      <c r="FA337" s="55"/>
      <c r="FB337" s="55"/>
      <c r="FC337" s="55"/>
      <c r="FD337" s="55"/>
      <c r="FE337" s="55"/>
      <c r="FF337" s="55"/>
      <c r="FG337" s="55"/>
      <c r="FH337" s="55"/>
      <c r="FI337" s="55"/>
      <c r="FJ337" s="55"/>
      <c r="FK337" s="55"/>
      <c r="FL337" s="55"/>
      <c r="FM337" s="55"/>
      <c r="FN337" s="55"/>
      <c r="FO337" s="55"/>
      <c r="FP337" s="55"/>
      <c r="FQ337" s="55"/>
      <c r="FR337" s="55"/>
      <c r="FS337" s="55"/>
      <c r="FT337" s="55"/>
      <c r="FU337" s="55"/>
      <c r="FV337" s="55"/>
      <c r="FW337" s="55"/>
      <c r="FX337" s="55"/>
      <c r="FY337" s="55"/>
      <c r="FZ337" s="55"/>
      <c r="GA337" s="55"/>
      <c r="GB337" s="55"/>
    </row>
    <row r="338" spans="1:184" x14ac:dyDescent="0.25">
      <c r="A338" s="104" t="s">
        <v>370</v>
      </c>
      <c r="B338" s="104"/>
      <c r="C338" s="105"/>
      <c r="D338" s="73">
        <v>21</v>
      </c>
      <c r="E338" s="105">
        <v>21</v>
      </c>
      <c r="F338" s="109"/>
      <c r="G338" s="109"/>
      <c r="H338" s="109"/>
      <c r="I338" s="72"/>
      <c r="J338" s="164"/>
    </row>
    <row r="339" spans="1:184" s="26" customFormat="1" ht="16.5" thickBot="1" x14ac:dyDescent="0.3">
      <c r="A339" s="97" t="s">
        <v>55</v>
      </c>
      <c r="B339" s="71"/>
      <c r="C339" s="98">
        <v>100</v>
      </c>
      <c r="D339" s="115"/>
      <c r="E339" s="124"/>
      <c r="F339" s="127">
        <v>3.1</v>
      </c>
      <c r="G339" s="98">
        <v>2.5</v>
      </c>
      <c r="H339" s="115">
        <v>4.4000000000000004</v>
      </c>
      <c r="I339" s="98">
        <v>54.8</v>
      </c>
      <c r="J339" s="285" t="s">
        <v>163</v>
      </c>
      <c r="K339" s="67"/>
      <c r="L339" s="67"/>
      <c r="M339" s="67"/>
      <c r="N339" s="67"/>
      <c r="O339" s="67"/>
      <c r="P339" s="67"/>
      <c r="Q339" s="67"/>
      <c r="R339" s="67"/>
      <c r="S339" s="67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</row>
    <row r="340" spans="1:184" s="26" customFormat="1" ht="16.5" thickBot="1" x14ac:dyDescent="0.3">
      <c r="A340" s="97"/>
      <c r="B340" s="71" t="s">
        <v>337</v>
      </c>
      <c r="C340" s="98"/>
      <c r="D340" s="387">
        <v>103.63</v>
      </c>
      <c r="E340" s="124">
        <v>100</v>
      </c>
      <c r="F340" s="127"/>
      <c r="G340" s="98"/>
      <c r="H340" s="115"/>
      <c r="I340" s="98"/>
      <c r="J340" s="285"/>
      <c r="K340" s="67"/>
      <c r="L340" s="67"/>
      <c r="M340" s="67"/>
      <c r="N340" s="67"/>
      <c r="O340" s="67"/>
      <c r="P340" s="67"/>
      <c r="Q340" s="67"/>
      <c r="R340" s="67"/>
      <c r="S340" s="67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</row>
    <row r="341" spans="1:184" s="26" customFormat="1" x14ac:dyDescent="0.25">
      <c r="A341" s="97" t="s">
        <v>260</v>
      </c>
      <c r="B341" s="71"/>
      <c r="C341" s="98">
        <v>60</v>
      </c>
      <c r="D341" s="103"/>
      <c r="E341" s="102"/>
      <c r="F341" s="103">
        <v>3.36</v>
      </c>
      <c r="G341" s="102">
        <v>3.24</v>
      </c>
      <c r="H341" s="103">
        <v>3</v>
      </c>
      <c r="I341" s="99">
        <v>54</v>
      </c>
      <c r="J341" s="285" t="s">
        <v>261</v>
      </c>
      <c r="K341" s="67"/>
      <c r="L341" s="67"/>
      <c r="M341" s="67"/>
      <c r="N341" s="67"/>
      <c r="O341" s="67"/>
      <c r="P341" s="67"/>
      <c r="Q341" s="67"/>
      <c r="R341" s="67"/>
      <c r="S341" s="67"/>
    </row>
    <row r="342" spans="1:184" s="26" customFormat="1" x14ac:dyDescent="0.25">
      <c r="A342" s="97"/>
      <c r="B342" s="71" t="s">
        <v>423</v>
      </c>
      <c r="C342" s="98"/>
      <c r="D342" s="103">
        <v>53</v>
      </c>
      <c r="E342" s="102">
        <v>53</v>
      </c>
      <c r="F342" s="103"/>
      <c r="G342" s="102"/>
      <c r="H342" s="103"/>
      <c r="I342" s="99"/>
      <c r="J342" s="285"/>
      <c r="K342" s="67"/>
      <c r="L342" s="67"/>
      <c r="M342" s="67"/>
      <c r="N342" s="67"/>
      <c r="O342" s="67"/>
      <c r="P342" s="67"/>
      <c r="Q342" s="67"/>
      <c r="R342" s="67"/>
      <c r="S342" s="67"/>
    </row>
    <row r="343" spans="1:184" s="26" customFormat="1" x14ac:dyDescent="0.25">
      <c r="A343" s="97"/>
      <c r="B343" s="71" t="s">
        <v>262</v>
      </c>
      <c r="C343" s="98"/>
      <c r="D343" s="103"/>
      <c r="E343" s="102">
        <v>43</v>
      </c>
      <c r="F343" s="103"/>
      <c r="G343" s="102"/>
      <c r="H343" s="103"/>
      <c r="I343" s="99"/>
      <c r="J343" s="285"/>
      <c r="K343" s="67"/>
      <c r="L343" s="67"/>
      <c r="M343" s="67"/>
      <c r="N343" s="67"/>
      <c r="O343" s="67"/>
      <c r="P343" s="67"/>
      <c r="Q343" s="67"/>
      <c r="R343" s="67"/>
      <c r="S343" s="67"/>
    </row>
    <row r="344" spans="1:184" s="26" customFormat="1" x14ac:dyDescent="0.25">
      <c r="A344" s="97"/>
      <c r="B344" s="71" t="s">
        <v>16</v>
      </c>
      <c r="C344" s="98"/>
      <c r="D344" s="103">
        <v>20.6</v>
      </c>
      <c r="E344" s="102">
        <v>20.6</v>
      </c>
      <c r="F344" s="103"/>
      <c r="G344" s="102"/>
      <c r="H344" s="103"/>
      <c r="I344" s="99"/>
      <c r="J344" s="285"/>
      <c r="K344" s="67"/>
      <c r="L344" s="67"/>
      <c r="M344" s="67"/>
      <c r="N344" s="67"/>
      <c r="O344" s="67"/>
      <c r="P344" s="67"/>
      <c r="Q344" s="67"/>
      <c r="R344" s="67"/>
      <c r="S344" s="67"/>
    </row>
    <row r="345" spans="1:184" s="26" customFormat="1" x14ac:dyDescent="0.25">
      <c r="A345" s="97"/>
      <c r="B345" s="71" t="s">
        <v>20</v>
      </c>
      <c r="C345" s="98"/>
      <c r="D345" s="103">
        <v>2</v>
      </c>
      <c r="E345" s="102">
        <v>2</v>
      </c>
      <c r="F345" s="103"/>
      <c r="G345" s="102"/>
      <c r="H345" s="103"/>
      <c r="I345" s="99"/>
      <c r="J345" s="285"/>
      <c r="K345" s="67"/>
      <c r="L345" s="67"/>
      <c r="M345" s="67"/>
      <c r="N345" s="67"/>
      <c r="O345" s="67"/>
      <c r="P345" s="67"/>
      <c r="Q345" s="67"/>
      <c r="R345" s="67"/>
      <c r="S345" s="67"/>
    </row>
    <row r="346" spans="1:184" s="26" customFormat="1" x14ac:dyDescent="0.25">
      <c r="A346" s="97"/>
      <c r="B346" s="71" t="s">
        <v>44</v>
      </c>
      <c r="C346" s="98"/>
      <c r="D346" s="103">
        <v>2.5</v>
      </c>
      <c r="E346" s="102">
        <v>2.5</v>
      </c>
      <c r="F346" s="103"/>
      <c r="G346" s="102"/>
      <c r="H346" s="103"/>
      <c r="I346" s="99"/>
      <c r="J346" s="285"/>
      <c r="K346" s="67"/>
      <c r="L346" s="67"/>
      <c r="M346" s="67"/>
      <c r="N346" s="67"/>
      <c r="O346" s="67"/>
      <c r="P346" s="67"/>
      <c r="Q346" s="67"/>
      <c r="R346" s="67"/>
      <c r="S346" s="67"/>
    </row>
    <row r="347" spans="1:184" s="26" customFormat="1" x14ac:dyDescent="0.25">
      <c r="A347" s="97"/>
      <c r="B347" s="71" t="s">
        <v>19</v>
      </c>
      <c r="C347" s="98"/>
      <c r="D347" s="103">
        <v>0.3</v>
      </c>
      <c r="E347" s="102">
        <v>0.3</v>
      </c>
      <c r="F347" s="103"/>
      <c r="G347" s="102"/>
      <c r="H347" s="103"/>
      <c r="I347" s="99"/>
      <c r="J347" s="285"/>
      <c r="K347" s="67"/>
      <c r="L347" s="67"/>
      <c r="M347" s="67"/>
      <c r="N347" s="67"/>
      <c r="O347" s="67"/>
      <c r="P347" s="67"/>
      <c r="Q347" s="67"/>
      <c r="R347" s="67"/>
      <c r="S347" s="67"/>
    </row>
    <row r="348" spans="1:184" s="26" customFormat="1" x14ac:dyDescent="0.25">
      <c r="A348" s="97"/>
      <c r="B348" s="71" t="s">
        <v>107</v>
      </c>
      <c r="C348" s="98"/>
      <c r="D348" s="103"/>
      <c r="E348" s="102">
        <v>20.76</v>
      </c>
      <c r="F348" s="103"/>
      <c r="G348" s="102"/>
      <c r="H348" s="103"/>
      <c r="I348" s="99"/>
      <c r="J348" s="285"/>
      <c r="K348" s="67"/>
      <c r="L348" s="67"/>
      <c r="M348" s="67"/>
      <c r="N348" s="67"/>
      <c r="O348" s="67"/>
      <c r="P348" s="67"/>
      <c r="Q348" s="67"/>
      <c r="R348" s="67"/>
      <c r="S348" s="67"/>
    </row>
    <row r="349" spans="1:184" s="26" customFormat="1" x14ac:dyDescent="0.25">
      <c r="A349" s="97"/>
      <c r="B349" s="71" t="s">
        <v>52</v>
      </c>
      <c r="C349" s="98"/>
      <c r="D349" s="103">
        <v>8.06</v>
      </c>
      <c r="E349" s="102">
        <v>8.06</v>
      </c>
      <c r="F349" s="103"/>
      <c r="G349" s="102"/>
      <c r="H349" s="103"/>
      <c r="I349" s="99"/>
      <c r="J349" s="285"/>
      <c r="K349" s="67"/>
      <c r="L349" s="67"/>
      <c r="M349" s="67"/>
      <c r="N349" s="67"/>
      <c r="O349" s="67"/>
      <c r="P349" s="67"/>
      <c r="Q349" s="67"/>
      <c r="R349" s="67"/>
      <c r="S349" s="67"/>
    </row>
    <row r="350" spans="1:184" s="26" customFormat="1" x14ac:dyDescent="0.25">
      <c r="A350" s="97"/>
      <c r="B350" s="71" t="s">
        <v>42</v>
      </c>
      <c r="C350" s="98"/>
      <c r="D350" s="103"/>
      <c r="E350" s="102">
        <v>68.760000000000005</v>
      </c>
      <c r="F350" s="103"/>
      <c r="G350" s="102"/>
      <c r="H350" s="103"/>
      <c r="I350" s="99"/>
      <c r="J350" s="285"/>
      <c r="K350" s="67"/>
      <c r="L350" s="67"/>
      <c r="M350" s="67"/>
      <c r="N350" s="67"/>
      <c r="O350" s="67"/>
      <c r="P350" s="67"/>
      <c r="Q350" s="67"/>
      <c r="R350" s="67"/>
      <c r="S350" s="67"/>
    </row>
    <row r="351" spans="1:184" s="26" customFormat="1" ht="27.75" customHeight="1" x14ac:dyDescent="0.25">
      <c r="A351" s="97"/>
      <c r="B351" s="71" t="s">
        <v>35</v>
      </c>
      <c r="C351" s="98"/>
      <c r="D351" s="103">
        <v>1</v>
      </c>
      <c r="E351" s="102">
        <v>1</v>
      </c>
      <c r="F351" s="103"/>
      <c r="G351" s="99"/>
      <c r="H351" s="103"/>
      <c r="I351" s="99"/>
      <c r="J351" s="285"/>
      <c r="K351" s="67"/>
      <c r="L351" s="67"/>
      <c r="M351" s="67"/>
      <c r="N351" s="67"/>
      <c r="O351" s="67"/>
      <c r="P351" s="67"/>
      <c r="Q351" s="67"/>
      <c r="R351" s="67"/>
      <c r="S351" s="67"/>
    </row>
    <row r="352" spans="1:184" s="41" customFormat="1" x14ac:dyDescent="0.25">
      <c r="A352" s="97" t="s">
        <v>105</v>
      </c>
      <c r="B352" s="71"/>
      <c r="C352" s="111" t="s">
        <v>282</v>
      </c>
      <c r="D352" s="115"/>
      <c r="E352" s="98"/>
      <c r="F352" s="103">
        <v>4.0999999999999996</v>
      </c>
      <c r="G352" s="102">
        <v>3</v>
      </c>
      <c r="H352" s="103">
        <v>25</v>
      </c>
      <c r="I352" s="99">
        <v>143.4</v>
      </c>
      <c r="J352" s="285" t="s">
        <v>225</v>
      </c>
      <c r="K352" s="67"/>
      <c r="L352" s="67"/>
      <c r="M352" s="67"/>
      <c r="N352" s="67"/>
      <c r="O352" s="67"/>
      <c r="P352" s="67"/>
      <c r="Q352" s="67"/>
      <c r="R352" s="67"/>
      <c r="S352" s="67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</row>
    <row r="353" spans="1:184" s="41" customFormat="1" x14ac:dyDescent="0.25">
      <c r="A353" s="97"/>
      <c r="B353" s="71" t="s">
        <v>106</v>
      </c>
      <c r="C353" s="111"/>
      <c r="D353" s="115">
        <v>38.5</v>
      </c>
      <c r="E353" s="98">
        <v>38.5</v>
      </c>
      <c r="F353" s="103"/>
      <c r="G353" s="102"/>
      <c r="H353" s="103"/>
      <c r="I353" s="99"/>
      <c r="J353" s="285"/>
      <c r="K353" s="67"/>
      <c r="L353" s="67"/>
      <c r="M353" s="67"/>
      <c r="N353" s="67"/>
      <c r="O353" s="67"/>
      <c r="P353" s="67"/>
      <c r="Q353" s="67"/>
      <c r="R353" s="67"/>
      <c r="S353" s="67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</row>
    <row r="354" spans="1:184" s="41" customFormat="1" x14ac:dyDescent="0.25">
      <c r="A354" s="97"/>
      <c r="B354" s="71" t="s">
        <v>20</v>
      </c>
      <c r="C354" s="111"/>
      <c r="D354" s="115">
        <v>2.2000000000000002</v>
      </c>
      <c r="E354" s="98">
        <v>2.2000000000000002</v>
      </c>
      <c r="F354" s="103"/>
      <c r="G354" s="102"/>
      <c r="H354" s="103"/>
      <c r="I354" s="99"/>
      <c r="J354" s="285"/>
      <c r="K354" s="67"/>
      <c r="L354" s="67"/>
      <c r="M354" s="67"/>
      <c r="N354" s="67"/>
      <c r="O354" s="67"/>
      <c r="P354" s="67"/>
      <c r="Q354" s="67"/>
      <c r="R354" s="67"/>
      <c r="S354" s="67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</row>
    <row r="355" spans="1:184" s="41" customFormat="1" x14ac:dyDescent="0.25">
      <c r="A355" s="97"/>
      <c r="B355" s="71" t="s">
        <v>19</v>
      </c>
      <c r="C355" s="111"/>
      <c r="D355" s="115">
        <v>0.4</v>
      </c>
      <c r="E355" s="98">
        <v>0.4</v>
      </c>
      <c r="F355" s="103"/>
      <c r="G355" s="102"/>
      <c r="H355" s="103"/>
      <c r="I355" s="99"/>
      <c r="J355" s="285"/>
      <c r="K355" s="67"/>
      <c r="L355" s="67"/>
      <c r="M355" s="67"/>
      <c r="N355" s="67"/>
      <c r="O355" s="67"/>
      <c r="P355" s="67"/>
      <c r="Q355" s="67"/>
      <c r="R355" s="67"/>
      <c r="S355" s="67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</row>
    <row r="356" spans="1:184" s="37" customFormat="1" x14ac:dyDescent="0.25">
      <c r="A356" s="104" t="s">
        <v>164</v>
      </c>
      <c r="B356" s="67"/>
      <c r="C356" s="105" t="s">
        <v>281</v>
      </c>
      <c r="D356" s="106"/>
      <c r="E356" s="107"/>
      <c r="F356" s="108">
        <v>0.05</v>
      </c>
      <c r="G356" s="109">
        <v>0.01</v>
      </c>
      <c r="H356" s="72">
        <v>4.42</v>
      </c>
      <c r="I356" s="109">
        <v>18</v>
      </c>
      <c r="J356" s="285" t="s">
        <v>274</v>
      </c>
      <c r="K356" s="67"/>
      <c r="L356" s="67"/>
      <c r="M356" s="67"/>
      <c r="N356" s="67"/>
      <c r="O356" s="67"/>
      <c r="P356" s="67"/>
      <c r="Q356" s="67"/>
      <c r="R356" s="67"/>
      <c r="S356" s="67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</row>
    <row r="357" spans="1:184" s="37" customFormat="1" x14ac:dyDescent="0.25">
      <c r="A357" s="104"/>
      <c r="B357" s="67" t="s">
        <v>61</v>
      </c>
      <c r="C357" s="110"/>
      <c r="D357" s="73">
        <v>0.2</v>
      </c>
      <c r="E357" s="105">
        <v>0.2</v>
      </c>
      <c r="F357" s="108"/>
      <c r="G357" s="108"/>
      <c r="H357" s="109"/>
      <c r="I357" s="109"/>
      <c r="J357" s="285"/>
      <c r="K357" s="67"/>
      <c r="L357" s="67"/>
      <c r="M357" s="67"/>
      <c r="N357" s="67"/>
      <c r="O357" s="67"/>
      <c r="P357" s="67"/>
      <c r="Q357" s="67"/>
      <c r="R357" s="67"/>
      <c r="S357" s="67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</row>
    <row r="358" spans="1:184" s="37" customFormat="1" x14ac:dyDescent="0.25">
      <c r="A358" s="104"/>
      <c r="B358" s="67" t="s">
        <v>51</v>
      </c>
      <c r="C358" s="110"/>
      <c r="D358" s="73">
        <v>4</v>
      </c>
      <c r="E358" s="105">
        <v>4</v>
      </c>
      <c r="F358" s="108"/>
      <c r="G358" s="108"/>
      <c r="H358" s="109"/>
      <c r="I358" s="108"/>
      <c r="J358" s="285"/>
      <c r="K358" s="67"/>
      <c r="L358" s="67"/>
      <c r="M358" s="67"/>
      <c r="N358" s="67"/>
      <c r="O358" s="67"/>
      <c r="P358" s="67"/>
      <c r="Q358" s="67"/>
      <c r="R358" s="67"/>
      <c r="S358" s="67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</row>
    <row r="359" spans="1:184" s="37" customFormat="1" x14ac:dyDescent="0.25">
      <c r="A359" s="104"/>
      <c r="B359" s="67" t="s">
        <v>17</v>
      </c>
      <c r="C359" s="110"/>
      <c r="D359" s="73">
        <v>160</v>
      </c>
      <c r="E359" s="105">
        <v>160</v>
      </c>
      <c r="F359" s="108"/>
      <c r="G359" s="108"/>
      <c r="H359" s="109"/>
      <c r="I359" s="108"/>
      <c r="J359" s="285"/>
      <c r="K359" s="67"/>
      <c r="L359" s="67"/>
      <c r="M359" s="67"/>
      <c r="N359" s="67"/>
      <c r="O359" s="67"/>
      <c r="P359" s="67"/>
      <c r="Q359" s="67"/>
      <c r="R359" s="67"/>
      <c r="S359" s="67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</row>
    <row r="360" spans="1:184" s="35" customFormat="1" ht="16.5" thickBot="1" x14ac:dyDescent="0.3">
      <c r="A360" s="97" t="s">
        <v>39</v>
      </c>
      <c r="B360" s="71"/>
      <c r="C360" s="98">
        <v>20</v>
      </c>
      <c r="D360" s="133">
        <v>20</v>
      </c>
      <c r="E360" s="98">
        <v>20</v>
      </c>
      <c r="F360" s="155">
        <v>1.6</v>
      </c>
      <c r="G360" s="154">
        <v>0.2</v>
      </c>
      <c r="H360" s="151">
        <v>9.8000000000000007</v>
      </c>
      <c r="I360" s="201">
        <v>47</v>
      </c>
      <c r="J360" s="285"/>
      <c r="K360" s="67"/>
      <c r="L360" s="67"/>
      <c r="M360" s="67"/>
      <c r="N360" s="67"/>
      <c r="O360" s="67"/>
      <c r="P360" s="67"/>
      <c r="Q360" s="67"/>
      <c r="R360" s="67"/>
      <c r="S360" s="6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  <c r="DB360" s="27"/>
      <c r="DC360" s="27"/>
      <c r="DD360" s="27"/>
      <c r="DE360" s="27"/>
      <c r="DF360" s="27"/>
      <c r="DG360" s="27"/>
      <c r="DH360" s="27"/>
      <c r="DI360" s="27"/>
      <c r="DJ360" s="27"/>
      <c r="DK360" s="27"/>
      <c r="DL360" s="27"/>
      <c r="DM360" s="27"/>
      <c r="DN360" s="27"/>
      <c r="DO360" s="27"/>
      <c r="DP360" s="27"/>
      <c r="DQ360" s="27"/>
      <c r="DR360" s="27"/>
      <c r="DS360" s="27"/>
      <c r="DT360" s="27"/>
      <c r="DU360" s="27"/>
      <c r="DV360" s="27"/>
      <c r="DW360" s="27"/>
      <c r="DX360" s="27"/>
      <c r="DY360" s="27"/>
      <c r="DZ360" s="27"/>
      <c r="EA360" s="27"/>
      <c r="EB360" s="27"/>
      <c r="EC360" s="27"/>
      <c r="ED360" s="27"/>
      <c r="EE360" s="27"/>
      <c r="EF360" s="27"/>
      <c r="EG360" s="27"/>
      <c r="EH360" s="27"/>
      <c r="EI360" s="27"/>
      <c r="EJ360" s="27"/>
      <c r="EK360" s="27"/>
      <c r="EL360" s="27"/>
      <c r="EM360" s="27"/>
      <c r="EN360" s="27"/>
      <c r="EO360" s="27"/>
      <c r="EP360" s="27"/>
      <c r="EQ360" s="27"/>
      <c r="ER360" s="27"/>
      <c r="ES360" s="27"/>
      <c r="ET360" s="27"/>
      <c r="EU360" s="27"/>
      <c r="EV360" s="27"/>
      <c r="EW360" s="27"/>
      <c r="EX360" s="27"/>
      <c r="EY360" s="27"/>
      <c r="EZ360" s="27"/>
      <c r="FA360" s="27"/>
      <c r="FB360" s="27"/>
      <c r="FC360" s="27"/>
      <c r="FD360" s="27"/>
      <c r="FE360" s="27"/>
      <c r="FF360" s="27"/>
      <c r="FG360" s="27"/>
      <c r="FH360" s="27"/>
      <c r="FI360" s="27"/>
      <c r="FJ360" s="27"/>
      <c r="FK360" s="27"/>
      <c r="FL360" s="27"/>
      <c r="FM360" s="27"/>
      <c r="FN360" s="27"/>
      <c r="FO360" s="27"/>
      <c r="FP360" s="27"/>
      <c r="FQ360" s="27"/>
      <c r="FR360" s="27"/>
      <c r="FS360" s="27"/>
      <c r="FT360" s="27"/>
      <c r="FU360" s="27"/>
      <c r="FV360" s="27"/>
      <c r="FW360" s="27"/>
      <c r="FX360" s="27"/>
      <c r="FY360" s="27"/>
      <c r="FZ360" s="27"/>
      <c r="GA360" s="27"/>
      <c r="GB360" s="27"/>
    </row>
    <row r="361" spans="1:184" s="26" customFormat="1" ht="16.5" thickBot="1" x14ac:dyDescent="0.3">
      <c r="A361" s="112" t="s">
        <v>26</v>
      </c>
      <c r="B361" s="113"/>
      <c r="C361" s="114">
        <v>475</v>
      </c>
      <c r="D361" s="166"/>
      <c r="E361" s="114"/>
      <c r="F361" s="95">
        <v>13.31</v>
      </c>
      <c r="G361" s="95">
        <v>14.15</v>
      </c>
      <c r="H361" s="95">
        <v>62.620000000000005</v>
      </c>
      <c r="I361" s="95">
        <v>432.20000000000005</v>
      </c>
      <c r="J361" s="286"/>
      <c r="K361" s="67"/>
      <c r="L361" s="67"/>
      <c r="M361" s="67"/>
      <c r="N361" s="67"/>
      <c r="O361" s="67"/>
      <c r="P361" s="67"/>
      <c r="Q361" s="67"/>
      <c r="R361" s="67"/>
      <c r="S361" s="67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</row>
    <row r="362" spans="1:184" s="26" customFormat="1" ht="16.5" thickBot="1" x14ac:dyDescent="0.3">
      <c r="A362" s="147" t="s">
        <v>62</v>
      </c>
      <c r="B362" s="126"/>
      <c r="C362" s="127">
        <v>1413</v>
      </c>
      <c r="D362" s="300"/>
      <c r="E362" s="128"/>
      <c r="F362" s="148">
        <v>38.590000000000003</v>
      </c>
      <c r="G362" s="148">
        <v>43.26</v>
      </c>
      <c r="H362" s="148">
        <v>184.5</v>
      </c>
      <c r="I362" s="148">
        <v>1284.7400000000002</v>
      </c>
      <c r="J362" s="285"/>
      <c r="K362" s="67"/>
      <c r="L362" s="67"/>
      <c r="M362" s="67"/>
      <c r="N362" s="67"/>
      <c r="O362" s="67"/>
      <c r="P362" s="67"/>
      <c r="Q362" s="67"/>
      <c r="R362" s="67"/>
      <c r="S362" s="67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</row>
    <row r="363" spans="1:184" s="26" customFormat="1" x14ac:dyDescent="0.25">
      <c r="A363" s="71"/>
      <c r="B363" s="71"/>
      <c r="C363" s="205"/>
      <c r="D363" s="142"/>
      <c r="E363" s="115"/>
      <c r="F363" s="103"/>
      <c r="G363" s="103"/>
      <c r="H363" s="103"/>
      <c r="I363" s="103"/>
      <c r="J363" s="289"/>
      <c r="K363" s="67"/>
      <c r="L363" s="67"/>
      <c r="M363" s="67"/>
      <c r="N363" s="67"/>
      <c r="O363" s="67"/>
      <c r="P363" s="67"/>
      <c r="Q363" s="67"/>
      <c r="R363" s="67"/>
      <c r="S363" s="67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</row>
    <row r="364" spans="1:184" s="28" customFormat="1" ht="16.5" thickBot="1" x14ac:dyDescent="0.3">
      <c r="A364" s="71" t="s">
        <v>100</v>
      </c>
      <c r="B364" s="71"/>
      <c r="C364" s="126"/>
      <c r="D364" s="71"/>
      <c r="E364" s="71"/>
      <c r="F364" s="74"/>
      <c r="G364" s="74"/>
      <c r="H364" s="74"/>
      <c r="I364" s="74"/>
      <c r="J364" s="290"/>
      <c r="K364" s="71"/>
      <c r="L364" s="71"/>
      <c r="M364" s="71"/>
      <c r="N364" s="71"/>
      <c r="O364" s="71"/>
      <c r="P364" s="71"/>
      <c r="Q364" s="71"/>
      <c r="R364" s="71"/>
      <c r="S364" s="71"/>
    </row>
    <row r="365" spans="1:184" ht="31.5" x14ac:dyDescent="0.25">
      <c r="A365" s="499" t="s">
        <v>246</v>
      </c>
      <c r="B365" s="500"/>
      <c r="C365" s="501" t="s">
        <v>242</v>
      </c>
      <c r="D365" s="78" t="s">
        <v>3</v>
      </c>
      <c r="E365" s="79" t="s">
        <v>3</v>
      </c>
      <c r="F365" s="476" t="s">
        <v>243</v>
      </c>
      <c r="G365" s="477"/>
      <c r="H365" s="478"/>
      <c r="I365" s="78" t="s">
        <v>4</v>
      </c>
      <c r="J365" s="284" t="s">
        <v>244</v>
      </c>
    </row>
    <row r="366" spans="1:184" ht="32.25" thickBot="1" x14ac:dyDescent="0.3">
      <c r="A366" s="504" t="s">
        <v>245</v>
      </c>
      <c r="B366" s="505"/>
      <c r="C366" s="502"/>
      <c r="D366" s="84" t="s">
        <v>5</v>
      </c>
      <c r="E366" s="85" t="s">
        <v>5</v>
      </c>
      <c r="F366" s="86"/>
      <c r="G366" s="87"/>
      <c r="H366" s="88"/>
      <c r="I366" s="84" t="s">
        <v>6</v>
      </c>
      <c r="J366" s="285"/>
    </row>
    <row r="367" spans="1:184" ht="16.5" thickBot="1" x14ac:dyDescent="0.3">
      <c r="A367" s="506"/>
      <c r="B367" s="507"/>
      <c r="C367" s="503"/>
      <c r="D367" s="94" t="s">
        <v>7</v>
      </c>
      <c r="E367" s="94" t="s">
        <v>8</v>
      </c>
      <c r="F367" s="94" t="s">
        <v>9</v>
      </c>
      <c r="G367" s="94" t="s">
        <v>10</v>
      </c>
      <c r="H367" s="95" t="s">
        <v>11</v>
      </c>
      <c r="I367" s="95" t="s">
        <v>12</v>
      </c>
      <c r="J367" s="286"/>
    </row>
    <row r="368" spans="1:184" x14ac:dyDescent="0.25">
      <c r="A368" s="117"/>
      <c r="B368" s="118" t="s">
        <v>13</v>
      </c>
      <c r="C368" s="119"/>
      <c r="D368" s="163"/>
      <c r="E368" s="80"/>
      <c r="F368" s="146"/>
      <c r="G368" s="146"/>
      <c r="H368" s="121"/>
      <c r="I368" s="121"/>
      <c r="J368" s="284"/>
    </row>
    <row r="369" spans="1:184" ht="22.5" customHeight="1" x14ac:dyDescent="0.25">
      <c r="A369" s="97" t="s">
        <v>190</v>
      </c>
      <c r="C369" s="98" t="s">
        <v>268</v>
      </c>
      <c r="D369" s="115"/>
      <c r="E369" s="98"/>
      <c r="F369" s="124">
        <v>6.03</v>
      </c>
      <c r="G369" s="124">
        <v>5.95</v>
      </c>
      <c r="H369" s="98">
        <v>14.47</v>
      </c>
      <c r="I369" s="98">
        <v>136</v>
      </c>
      <c r="J369" s="285" t="s">
        <v>91</v>
      </c>
    </row>
    <row r="370" spans="1:184" x14ac:dyDescent="0.25">
      <c r="A370" s="97"/>
      <c r="B370" s="71" t="s">
        <v>15</v>
      </c>
      <c r="C370" s="98"/>
      <c r="D370" s="124">
        <v>19</v>
      </c>
      <c r="E370" s="98">
        <v>19</v>
      </c>
      <c r="F370" s="124"/>
      <c r="G370" s="124"/>
      <c r="H370" s="124"/>
      <c r="I370" s="124"/>
      <c r="J370" s="285"/>
    </row>
    <row r="371" spans="1:184" x14ac:dyDescent="0.25">
      <c r="A371" s="97"/>
      <c r="B371" s="71" t="s">
        <v>16</v>
      </c>
      <c r="C371" s="98"/>
      <c r="D371" s="124">
        <v>55</v>
      </c>
      <c r="E371" s="98">
        <v>55</v>
      </c>
      <c r="F371" s="124"/>
      <c r="G371" s="124"/>
      <c r="H371" s="98"/>
      <c r="I371" s="124"/>
      <c r="J371" s="285"/>
    </row>
    <row r="372" spans="1:184" x14ac:dyDescent="0.25">
      <c r="A372" s="97"/>
      <c r="B372" s="71" t="s">
        <v>17</v>
      </c>
      <c r="C372" s="98"/>
      <c r="D372" s="124">
        <v>65</v>
      </c>
      <c r="E372" s="98">
        <v>65</v>
      </c>
      <c r="F372" s="124"/>
      <c r="G372" s="124"/>
      <c r="H372" s="98"/>
      <c r="I372" s="124"/>
      <c r="J372" s="285"/>
    </row>
    <row r="373" spans="1:184" s="26" customFormat="1" x14ac:dyDescent="0.25">
      <c r="A373" s="97"/>
      <c r="B373" s="71" t="s">
        <v>18</v>
      </c>
      <c r="C373" s="98"/>
      <c r="D373" s="124">
        <v>0.75</v>
      </c>
      <c r="E373" s="98">
        <v>0.75</v>
      </c>
      <c r="F373" s="124"/>
      <c r="G373" s="124"/>
      <c r="H373" s="98"/>
      <c r="I373" s="98"/>
      <c r="J373" s="285"/>
      <c r="K373" s="67"/>
      <c r="L373" s="67"/>
      <c r="M373" s="67"/>
      <c r="N373" s="67"/>
      <c r="O373" s="67"/>
      <c r="P373" s="67"/>
      <c r="Q373" s="67"/>
      <c r="R373" s="67"/>
      <c r="S373" s="67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</row>
    <row r="374" spans="1:184" s="26" customFormat="1" x14ac:dyDescent="0.25">
      <c r="A374" s="97"/>
      <c r="B374" s="71" t="s">
        <v>19</v>
      </c>
      <c r="C374" s="98"/>
      <c r="D374" s="124">
        <v>1</v>
      </c>
      <c r="E374" s="98">
        <v>1</v>
      </c>
      <c r="F374" s="124"/>
      <c r="G374" s="124"/>
      <c r="H374" s="98"/>
      <c r="I374" s="98"/>
      <c r="J374" s="285"/>
      <c r="K374" s="67"/>
      <c r="L374" s="67"/>
      <c r="M374" s="67"/>
      <c r="N374" s="67"/>
      <c r="O374" s="67"/>
      <c r="P374" s="67"/>
      <c r="Q374" s="67"/>
      <c r="R374" s="67"/>
      <c r="S374" s="67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</row>
    <row r="375" spans="1:184" s="26" customFormat="1" x14ac:dyDescent="0.25">
      <c r="A375" s="97"/>
      <c r="B375" s="71" t="s">
        <v>20</v>
      </c>
      <c r="C375" s="98"/>
      <c r="D375" s="124">
        <v>3</v>
      </c>
      <c r="E375" s="98">
        <v>3</v>
      </c>
      <c r="F375" s="124"/>
      <c r="G375" s="124"/>
      <c r="H375" s="98"/>
      <c r="I375" s="98"/>
      <c r="J375" s="285"/>
      <c r="K375" s="67"/>
      <c r="L375" s="67"/>
      <c r="M375" s="67"/>
      <c r="N375" s="67"/>
      <c r="O375" s="67"/>
      <c r="P375" s="67"/>
      <c r="Q375" s="67"/>
      <c r="R375" s="67"/>
      <c r="S375" s="67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</row>
    <row r="376" spans="1:184" s="26" customFormat="1" ht="31.5" x14ac:dyDescent="0.25">
      <c r="A376" s="97" t="s">
        <v>65</v>
      </c>
      <c r="B376" s="71"/>
      <c r="C376" s="98">
        <v>160</v>
      </c>
      <c r="D376" s="97"/>
      <c r="E376" s="90"/>
      <c r="F376" s="99">
        <v>2</v>
      </c>
      <c r="G376" s="102">
        <v>2.2000000000000002</v>
      </c>
      <c r="H376" s="102">
        <v>11.3</v>
      </c>
      <c r="I376" s="99">
        <v>73.3</v>
      </c>
      <c r="J376" s="285" t="s">
        <v>348</v>
      </c>
      <c r="K376" s="67"/>
      <c r="L376" s="67"/>
      <c r="M376" s="67"/>
      <c r="N376" s="67"/>
      <c r="O376" s="67"/>
      <c r="P376" s="67"/>
      <c r="Q376" s="67"/>
      <c r="R376" s="67"/>
      <c r="S376" s="67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</row>
    <row r="377" spans="1:184" s="26" customFormat="1" x14ac:dyDescent="0.25">
      <c r="A377" s="97"/>
      <c r="B377" s="71" t="s">
        <v>66</v>
      </c>
      <c r="C377" s="98"/>
      <c r="D377" s="124">
        <v>1.3</v>
      </c>
      <c r="E377" s="98">
        <v>1.3</v>
      </c>
      <c r="F377" s="99"/>
      <c r="G377" s="102"/>
      <c r="H377" s="102"/>
      <c r="I377" s="99"/>
      <c r="J377" s="285"/>
      <c r="K377" s="67"/>
      <c r="L377" s="67"/>
      <c r="M377" s="67"/>
      <c r="N377" s="67"/>
      <c r="O377" s="67"/>
      <c r="P377" s="67"/>
      <c r="Q377" s="67"/>
      <c r="R377" s="67"/>
      <c r="S377" s="6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</row>
    <row r="378" spans="1:184" s="26" customFormat="1" x14ac:dyDescent="0.25">
      <c r="A378" s="71"/>
      <c r="B378" s="71" t="s">
        <v>18</v>
      </c>
      <c r="C378" s="98"/>
      <c r="D378" s="124">
        <v>7</v>
      </c>
      <c r="E378" s="98">
        <v>7</v>
      </c>
      <c r="F378" s="99"/>
      <c r="G378" s="102"/>
      <c r="H378" s="102"/>
      <c r="I378" s="99"/>
      <c r="J378" s="285"/>
      <c r="K378" s="67"/>
      <c r="L378" s="67"/>
      <c r="M378" s="67"/>
      <c r="N378" s="67"/>
      <c r="O378" s="67"/>
      <c r="P378" s="67"/>
      <c r="Q378" s="67"/>
      <c r="R378" s="67"/>
      <c r="S378" s="67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</row>
    <row r="379" spans="1:184" s="26" customFormat="1" x14ac:dyDescent="0.25">
      <c r="A379" s="124"/>
      <c r="B379" s="71" t="s">
        <v>16</v>
      </c>
      <c r="C379" s="98"/>
      <c r="D379" s="124">
        <v>80</v>
      </c>
      <c r="E379" s="98">
        <v>80</v>
      </c>
      <c r="F379" s="99"/>
      <c r="G379" s="102"/>
      <c r="H379" s="102"/>
      <c r="I379" s="99"/>
      <c r="J379" s="285"/>
      <c r="K379" s="67"/>
      <c r="L379" s="67"/>
      <c r="M379" s="67"/>
      <c r="N379" s="67"/>
      <c r="O379" s="67"/>
      <c r="P379" s="67"/>
      <c r="Q379" s="67"/>
      <c r="R379" s="67"/>
      <c r="S379" s="67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</row>
    <row r="380" spans="1:184" s="26" customFormat="1" x14ac:dyDescent="0.25">
      <c r="A380" s="124"/>
      <c r="B380" s="71" t="s">
        <v>53</v>
      </c>
      <c r="C380" s="98"/>
      <c r="D380" s="124">
        <v>90</v>
      </c>
      <c r="E380" s="98">
        <v>90</v>
      </c>
      <c r="F380" s="99"/>
      <c r="G380" s="102"/>
      <c r="H380" s="103"/>
      <c r="I380" s="99"/>
      <c r="J380" s="285"/>
      <c r="K380" s="67"/>
      <c r="L380" s="67"/>
      <c r="M380" s="67"/>
      <c r="N380" s="67"/>
      <c r="O380" s="67"/>
      <c r="P380" s="67"/>
      <c r="Q380" s="67"/>
      <c r="R380" s="67"/>
      <c r="S380" s="67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</row>
    <row r="381" spans="1:184" s="26" customFormat="1" x14ac:dyDescent="0.25">
      <c r="A381" s="97" t="s">
        <v>23</v>
      </c>
      <c r="B381" s="71"/>
      <c r="C381" s="111" t="s">
        <v>162</v>
      </c>
      <c r="D381" s="97"/>
      <c r="E381" s="90"/>
      <c r="F381" s="124">
        <v>1.9</v>
      </c>
      <c r="G381" s="98">
        <v>4.4000000000000004</v>
      </c>
      <c r="H381" s="115">
        <v>13</v>
      </c>
      <c r="I381" s="98">
        <v>99</v>
      </c>
      <c r="J381" s="285" t="s">
        <v>24</v>
      </c>
      <c r="K381" s="67"/>
      <c r="L381" s="67"/>
      <c r="M381" s="67"/>
      <c r="N381" s="67"/>
      <c r="O381" s="67"/>
      <c r="P381" s="67"/>
      <c r="Q381" s="67"/>
      <c r="R381" s="67"/>
      <c r="S381" s="67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</row>
    <row r="382" spans="1:184" s="26" customFormat="1" x14ac:dyDescent="0.25">
      <c r="A382" s="97"/>
      <c r="B382" s="71" t="s">
        <v>25</v>
      </c>
      <c r="C382" s="98"/>
      <c r="D382" s="124">
        <v>25</v>
      </c>
      <c r="E382" s="98">
        <v>25</v>
      </c>
      <c r="F382" s="124"/>
      <c r="G382" s="98"/>
      <c r="H382" s="98"/>
      <c r="I382" s="98"/>
      <c r="J382" s="285"/>
      <c r="K382" s="67"/>
      <c r="L382" s="67"/>
      <c r="M382" s="67"/>
      <c r="N382" s="67"/>
      <c r="O382" s="67"/>
      <c r="P382" s="67"/>
      <c r="Q382" s="67"/>
      <c r="R382" s="67"/>
      <c r="S382" s="67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</row>
    <row r="383" spans="1:184" s="26" customFormat="1" ht="16.5" thickBot="1" x14ac:dyDescent="0.3">
      <c r="A383" s="97"/>
      <c r="B383" s="71" t="s">
        <v>20</v>
      </c>
      <c r="C383" s="98"/>
      <c r="D383" s="124">
        <v>5</v>
      </c>
      <c r="E383" s="98">
        <v>5</v>
      </c>
      <c r="F383" s="124" t="s">
        <v>1</v>
      </c>
      <c r="G383" s="98"/>
      <c r="H383" s="98"/>
      <c r="I383" s="98"/>
      <c r="J383" s="285"/>
      <c r="K383" s="67"/>
      <c r="L383" s="67"/>
      <c r="M383" s="67"/>
      <c r="N383" s="67"/>
      <c r="O383" s="67"/>
      <c r="P383" s="67"/>
      <c r="Q383" s="67"/>
      <c r="R383" s="67"/>
      <c r="S383" s="67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</row>
    <row r="384" spans="1:184" s="26" customFormat="1" ht="16.5" thickBot="1" x14ac:dyDescent="0.3">
      <c r="A384" s="112" t="s">
        <v>26</v>
      </c>
      <c r="B384" s="113"/>
      <c r="C384" s="114">
        <v>350</v>
      </c>
      <c r="D384" s="166"/>
      <c r="E384" s="114"/>
      <c r="F384" s="94">
        <v>9.9300000000000015</v>
      </c>
      <c r="G384" s="94">
        <v>12.55</v>
      </c>
      <c r="H384" s="94">
        <v>38.770000000000003</v>
      </c>
      <c r="I384" s="94">
        <v>308.3</v>
      </c>
      <c r="J384" s="286"/>
      <c r="K384" s="67"/>
      <c r="L384" s="67"/>
      <c r="M384" s="67"/>
      <c r="N384" s="67"/>
      <c r="O384" s="67"/>
      <c r="P384" s="67"/>
      <c r="Q384" s="67"/>
      <c r="R384" s="67"/>
      <c r="S384" s="67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</row>
    <row r="385" spans="1:184" x14ac:dyDescent="0.25">
      <c r="A385" s="97" t="s">
        <v>27</v>
      </c>
      <c r="C385" s="98">
        <v>125</v>
      </c>
      <c r="D385" s="115">
        <v>125</v>
      </c>
      <c r="E385" s="98">
        <v>125</v>
      </c>
      <c r="F385" s="99">
        <v>0.3</v>
      </c>
      <c r="G385" s="102">
        <v>0</v>
      </c>
      <c r="H385" s="103">
        <v>10</v>
      </c>
      <c r="I385" s="102">
        <v>40</v>
      </c>
      <c r="J385" s="285" t="s">
        <v>28</v>
      </c>
    </row>
    <row r="386" spans="1:184" ht="16.5" thickBot="1" x14ac:dyDescent="0.3">
      <c r="A386" s="97" t="s">
        <v>204</v>
      </c>
      <c r="C386" s="98"/>
      <c r="D386" s="115"/>
      <c r="E386" s="98"/>
      <c r="F386" s="99"/>
      <c r="G386" s="102"/>
      <c r="H386" s="103"/>
      <c r="I386" s="102"/>
      <c r="J386" s="285"/>
    </row>
    <row r="387" spans="1:184" ht="16.5" thickBot="1" x14ac:dyDescent="0.3">
      <c r="A387" s="112" t="s">
        <v>26</v>
      </c>
      <c r="B387" s="113"/>
      <c r="C387" s="114">
        <v>125</v>
      </c>
      <c r="D387" s="112"/>
      <c r="E387" s="96"/>
      <c r="F387" s="94">
        <v>0.3</v>
      </c>
      <c r="G387" s="94">
        <v>0</v>
      </c>
      <c r="H387" s="94">
        <v>10</v>
      </c>
      <c r="I387" s="94">
        <v>40</v>
      </c>
      <c r="J387" s="286"/>
    </row>
    <row r="388" spans="1:184" ht="16.5" thickBot="1" x14ac:dyDescent="0.3">
      <c r="A388" s="117"/>
      <c r="B388" s="118"/>
      <c r="C388" s="119">
        <v>470</v>
      </c>
      <c r="D388" s="118"/>
      <c r="E388" s="80"/>
      <c r="F388" s="120">
        <v>10.230000000000002</v>
      </c>
      <c r="G388" s="120">
        <v>12.55</v>
      </c>
      <c r="H388" s="120">
        <v>48.77</v>
      </c>
      <c r="I388" s="120">
        <v>348.3</v>
      </c>
      <c r="J388" s="284"/>
    </row>
    <row r="389" spans="1:184" x14ac:dyDescent="0.25">
      <c r="A389" s="117"/>
      <c r="B389" s="118" t="s">
        <v>29</v>
      </c>
      <c r="C389" s="203"/>
      <c r="D389" s="159"/>
      <c r="E389" s="291"/>
      <c r="F389" s="120"/>
      <c r="G389" s="79"/>
      <c r="H389" s="120"/>
      <c r="I389" s="79"/>
      <c r="J389" s="284"/>
    </row>
    <row r="390" spans="1:184" ht="15" customHeight="1" x14ac:dyDescent="0.25">
      <c r="A390" s="97" t="s">
        <v>81</v>
      </c>
      <c r="C390" s="98">
        <v>30</v>
      </c>
      <c r="D390" s="103"/>
      <c r="E390" s="102"/>
      <c r="F390" s="103">
        <v>0.45</v>
      </c>
      <c r="G390" s="102">
        <v>0.2</v>
      </c>
      <c r="H390" s="103">
        <v>2</v>
      </c>
      <c r="I390" s="99">
        <v>11.6</v>
      </c>
      <c r="J390" s="285" t="s">
        <v>417</v>
      </c>
    </row>
    <row r="391" spans="1:184" ht="15" customHeight="1" x14ac:dyDescent="0.25">
      <c r="A391" s="97"/>
      <c r="B391" s="71" t="s">
        <v>43</v>
      </c>
      <c r="C391" s="98"/>
      <c r="D391" s="103">
        <v>26.25</v>
      </c>
      <c r="E391" s="102">
        <v>21</v>
      </c>
      <c r="F391" s="103"/>
      <c r="G391" s="102"/>
      <c r="H391" s="103"/>
      <c r="I391" s="99"/>
      <c r="J391" s="285"/>
    </row>
    <row r="392" spans="1:184" ht="15" customHeight="1" x14ac:dyDescent="0.25">
      <c r="A392" s="97"/>
      <c r="B392" s="71" t="s">
        <v>33</v>
      </c>
      <c r="C392" s="98"/>
      <c r="D392" s="103">
        <v>9.9700000000000006</v>
      </c>
      <c r="E392" s="102">
        <v>7.5</v>
      </c>
      <c r="F392" s="103"/>
      <c r="G392" s="102"/>
      <c r="H392" s="103"/>
      <c r="I392" s="99"/>
      <c r="J392" s="285"/>
    </row>
    <row r="393" spans="1:184" ht="19.5" customHeight="1" x14ac:dyDescent="0.25">
      <c r="A393" s="97"/>
      <c r="B393" s="71" t="s">
        <v>90</v>
      </c>
      <c r="C393" s="98"/>
      <c r="D393" s="103">
        <v>7.5</v>
      </c>
      <c r="E393" s="102">
        <v>6.75</v>
      </c>
      <c r="F393" s="103"/>
      <c r="G393" s="102"/>
      <c r="H393" s="103"/>
      <c r="I393" s="99"/>
      <c r="J393" s="285"/>
    </row>
    <row r="394" spans="1:184" x14ac:dyDescent="0.25">
      <c r="A394" s="97"/>
      <c r="B394" s="71" t="s">
        <v>35</v>
      </c>
      <c r="C394" s="98"/>
      <c r="D394" s="103">
        <v>0.4</v>
      </c>
      <c r="E394" s="102">
        <v>0.4</v>
      </c>
      <c r="F394" s="103"/>
      <c r="G394" s="102"/>
      <c r="H394" s="103"/>
      <c r="I394" s="99"/>
      <c r="J394" s="285"/>
    </row>
    <row r="395" spans="1:184" x14ac:dyDescent="0.25">
      <c r="A395" s="97"/>
      <c r="B395" s="71" t="s">
        <v>18</v>
      </c>
      <c r="C395" s="98"/>
      <c r="D395" s="103">
        <v>0.4</v>
      </c>
      <c r="E395" s="102">
        <v>0.4</v>
      </c>
      <c r="F395" s="103"/>
      <c r="G395" s="102"/>
      <c r="H395" s="103"/>
      <c r="I395" s="99"/>
      <c r="J395" s="285"/>
    </row>
    <row r="396" spans="1:184" x14ac:dyDescent="0.25">
      <c r="A396" s="104" t="s">
        <v>398</v>
      </c>
      <c r="C396" s="111" t="s">
        <v>218</v>
      </c>
      <c r="D396" s="115"/>
      <c r="E396" s="98"/>
      <c r="F396" s="99">
        <v>2.9</v>
      </c>
      <c r="G396" s="99">
        <v>4.53</v>
      </c>
      <c r="H396" s="102">
        <v>14.21</v>
      </c>
      <c r="I396" s="103">
        <v>109</v>
      </c>
      <c r="J396" s="285" t="s">
        <v>227</v>
      </c>
    </row>
    <row r="397" spans="1:184" x14ac:dyDescent="0.25">
      <c r="A397" s="97"/>
      <c r="B397" s="71" t="s">
        <v>211</v>
      </c>
      <c r="C397" s="111"/>
      <c r="D397" s="98">
        <v>22.62</v>
      </c>
      <c r="E397" s="115">
        <v>14.7</v>
      </c>
      <c r="F397" s="99"/>
      <c r="G397" s="99"/>
      <c r="H397" s="99"/>
      <c r="I397" s="99"/>
      <c r="J397" s="285"/>
    </row>
    <row r="398" spans="1:184" x14ac:dyDescent="0.25">
      <c r="A398" s="97"/>
      <c r="B398" s="71" t="s">
        <v>30</v>
      </c>
      <c r="C398" s="111"/>
      <c r="D398" s="115">
        <v>52.08</v>
      </c>
      <c r="E398" s="98">
        <v>38.299999999999997</v>
      </c>
      <c r="F398" s="99"/>
      <c r="G398" s="99"/>
      <c r="H398" s="102"/>
      <c r="I398" s="103"/>
      <c r="J398" s="285"/>
    </row>
    <row r="399" spans="1:184" x14ac:dyDescent="0.25">
      <c r="A399" s="97"/>
      <c r="B399" s="71" t="s">
        <v>31</v>
      </c>
      <c r="C399" s="111"/>
      <c r="D399" s="115">
        <v>39.880000000000003</v>
      </c>
      <c r="E399" s="98">
        <v>25.9</v>
      </c>
      <c r="F399" s="99"/>
      <c r="G399" s="99"/>
      <c r="H399" s="102"/>
      <c r="I399" s="103"/>
      <c r="J399" s="285"/>
    </row>
    <row r="400" spans="1:184" s="26" customFormat="1" x14ac:dyDescent="0.25">
      <c r="A400" s="97"/>
      <c r="B400" s="71" t="s">
        <v>33</v>
      </c>
      <c r="C400" s="111"/>
      <c r="D400" s="115">
        <v>8.77</v>
      </c>
      <c r="E400" s="98">
        <v>6.6</v>
      </c>
      <c r="F400" s="99"/>
      <c r="G400" s="99"/>
      <c r="H400" s="102"/>
      <c r="I400" s="103"/>
      <c r="J400" s="285"/>
      <c r="K400" s="67"/>
      <c r="L400" s="67"/>
      <c r="M400" s="67"/>
      <c r="N400" s="67"/>
      <c r="O400" s="67"/>
      <c r="P400" s="67"/>
      <c r="Q400" s="67"/>
      <c r="R400" s="67"/>
      <c r="S400" s="67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</row>
    <row r="401" spans="1:184" s="26" customFormat="1" x14ac:dyDescent="0.25">
      <c r="A401" s="97"/>
      <c r="B401" s="71" t="s">
        <v>34</v>
      </c>
      <c r="C401" s="111"/>
      <c r="D401" s="115">
        <v>7.98</v>
      </c>
      <c r="E401" s="98">
        <v>6.7</v>
      </c>
      <c r="F401" s="99"/>
      <c r="G401" s="99"/>
      <c r="H401" s="102"/>
      <c r="I401" s="103"/>
      <c r="J401" s="285"/>
      <c r="K401" s="67"/>
      <c r="L401" s="67"/>
      <c r="M401" s="67"/>
      <c r="N401" s="67"/>
      <c r="O401" s="67"/>
      <c r="P401" s="67"/>
      <c r="Q401" s="67"/>
      <c r="R401" s="67"/>
      <c r="S401" s="67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</row>
    <row r="402" spans="1:184" s="26" customFormat="1" x14ac:dyDescent="0.25">
      <c r="A402" s="97"/>
      <c r="B402" s="71" t="s">
        <v>35</v>
      </c>
      <c r="C402" s="111"/>
      <c r="D402" s="115">
        <v>2</v>
      </c>
      <c r="E402" s="98">
        <v>2</v>
      </c>
      <c r="F402" s="99"/>
      <c r="G402" s="99"/>
      <c r="H402" s="102"/>
      <c r="I402" s="103"/>
      <c r="J402" s="285"/>
      <c r="K402" s="67"/>
      <c r="L402" s="67"/>
      <c r="M402" s="67"/>
      <c r="N402" s="67"/>
      <c r="O402" s="67"/>
      <c r="P402" s="67"/>
      <c r="Q402" s="67"/>
      <c r="R402" s="67"/>
      <c r="S402" s="67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</row>
    <row r="403" spans="1:184" s="26" customFormat="1" x14ac:dyDescent="0.25">
      <c r="A403" s="97"/>
      <c r="B403" s="71" t="s">
        <v>18</v>
      </c>
      <c r="C403" s="111"/>
      <c r="D403" s="115">
        <v>1.3</v>
      </c>
      <c r="E403" s="98">
        <v>1.3</v>
      </c>
      <c r="F403" s="99"/>
      <c r="G403" s="99"/>
      <c r="H403" s="102"/>
      <c r="I403" s="103"/>
      <c r="J403" s="285"/>
      <c r="K403" s="67"/>
      <c r="L403" s="67"/>
      <c r="M403" s="67"/>
      <c r="N403" s="67"/>
      <c r="O403" s="67"/>
      <c r="P403" s="67"/>
      <c r="Q403" s="67"/>
      <c r="R403" s="67"/>
      <c r="S403" s="67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</row>
    <row r="404" spans="1:184" s="26" customFormat="1" x14ac:dyDescent="0.25">
      <c r="A404" s="97"/>
      <c r="B404" s="71" t="s">
        <v>37</v>
      </c>
      <c r="C404" s="111"/>
      <c r="D404" s="115">
        <v>5</v>
      </c>
      <c r="E404" s="98">
        <v>5</v>
      </c>
      <c r="F404" s="99"/>
      <c r="G404" s="99"/>
      <c r="H404" s="102"/>
      <c r="I404" s="103"/>
      <c r="J404" s="285"/>
      <c r="K404" s="67"/>
      <c r="L404" s="67"/>
      <c r="M404" s="67"/>
      <c r="N404" s="67"/>
      <c r="O404" s="67"/>
      <c r="P404" s="67"/>
      <c r="Q404" s="67"/>
      <c r="R404" s="67"/>
      <c r="S404" s="67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</row>
    <row r="405" spans="1:184" s="26" customFormat="1" x14ac:dyDescent="0.25">
      <c r="A405" s="97"/>
      <c r="B405" s="71" t="s">
        <v>19</v>
      </c>
      <c r="C405" s="111"/>
      <c r="D405" s="115">
        <v>0.5</v>
      </c>
      <c r="E405" s="98">
        <v>0.5</v>
      </c>
      <c r="F405" s="99"/>
      <c r="G405" s="99"/>
      <c r="H405" s="102"/>
      <c r="I405" s="103"/>
      <c r="J405" s="285"/>
      <c r="K405" s="67"/>
      <c r="L405" s="67"/>
      <c r="M405" s="67"/>
      <c r="N405" s="67"/>
      <c r="O405" s="67"/>
      <c r="P405" s="67"/>
      <c r="Q405" s="67"/>
      <c r="R405" s="67"/>
      <c r="S405" s="67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</row>
    <row r="406" spans="1:184" s="26" customFormat="1" x14ac:dyDescent="0.25">
      <c r="A406" s="97"/>
      <c r="B406" s="71" t="s">
        <v>17</v>
      </c>
      <c r="C406" s="111"/>
      <c r="D406" s="115">
        <v>120</v>
      </c>
      <c r="E406" s="98">
        <v>120</v>
      </c>
      <c r="F406" s="99"/>
      <c r="G406" s="99"/>
      <c r="H406" s="102"/>
      <c r="I406" s="103"/>
      <c r="J406" s="285"/>
      <c r="K406" s="67"/>
      <c r="L406" s="67"/>
      <c r="M406" s="67"/>
      <c r="N406" s="67"/>
      <c r="O406" s="67"/>
      <c r="P406" s="67"/>
      <c r="Q406" s="67"/>
      <c r="R406" s="67"/>
      <c r="S406" s="67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</row>
    <row r="407" spans="1:184" s="26" customFormat="1" x14ac:dyDescent="0.25">
      <c r="A407" s="104" t="s">
        <v>330</v>
      </c>
      <c r="B407" s="67"/>
      <c r="C407" s="73">
        <v>130</v>
      </c>
      <c r="D407" s="105"/>
      <c r="E407" s="73"/>
      <c r="F407" s="105">
        <v>9</v>
      </c>
      <c r="G407" s="73">
        <v>10.7</v>
      </c>
      <c r="H407" s="105">
        <v>30.6</v>
      </c>
      <c r="I407" s="169">
        <v>253</v>
      </c>
      <c r="J407" s="292" t="s">
        <v>334</v>
      </c>
      <c r="K407" s="67"/>
      <c r="L407" s="67"/>
      <c r="M407" s="67"/>
      <c r="N407" s="67"/>
      <c r="O407" s="67"/>
      <c r="P407" s="67"/>
      <c r="Q407" s="67"/>
      <c r="R407" s="67"/>
      <c r="S407" s="6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</row>
    <row r="408" spans="1:184" s="26" customFormat="1" x14ac:dyDescent="0.25">
      <c r="A408" s="104"/>
      <c r="B408" s="67" t="s">
        <v>85</v>
      </c>
      <c r="C408" s="73"/>
      <c r="D408" s="105">
        <v>85</v>
      </c>
      <c r="E408" s="73">
        <v>55.25</v>
      </c>
      <c r="F408" s="105"/>
      <c r="G408" s="73"/>
      <c r="H408" s="105"/>
      <c r="I408" s="169"/>
      <c r="J408" s="292"/>
      <c r="K408" s="67"/>
      <c r="L408" s="67"/>
      <c r="M408" s="67"/>
      <c r="N408" s="67"/>
      <c r="O408" s="67"/>
      <c r="P408" s="67"/>
      <c r="Q408" s="67"/>
      <c r="R408" s="67"/>
      <c r="S408" s="67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</row>
    <row r="409" spans="1:184" s="26" customFormat="1" x14ac:dyDescent="0.25">
      <c r="A409" s="104"/>
      <c r="B409" s="67" t="s">
        <v>35</v>
      </c>
      <c r="C409" s="73"/>
      <c r="D409" s="105">
        <v>2.4</v>
      </c>
      <c r="E409" s="73">
        <v>2.4</v>
      </c>
      <c r="F409" s="105"/>
      <c r="G409" s="73"/>
      <c r="H409" s="105"/>
      <c r="I409" s="169"/>
      <c r="J409" s="292"/>
      <c r="K409" s="67"/>
      <c r="L409" s="67"/>
      <c r="M409" s="67"/>
      <c r="N409" s="67"/>
      <c r="O409" s="67"/>
      <c r="P409" s="67"/>
      <c r="Q409" s="67"/>
      <c r="R409" s="67"/>
      <c r="S409" s="67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</row>
    <row r="410" spans="1:184" s="26" customFormat="1" x14ac:dyDescent="0.25">
      <c r="A410" s="104"/>
      <c r="B410" s="67" t="s">
        <v>329</v>
      </c>
      <c r="C410" s="73"/>
      <c r="D410" s="105"/>
      <c r="E410" s="73">
        <v>40.6</v>
      </c>
      <c r="F410" s="105"/>
      <c r="G410" s="73"/>
      <c r="H410" s="105"/>
      <c r="I410" s="169"/>
      <c r="J410" s="292"/>
      <c r="K410" s="67"/>
      <c r="L410" s="67"/>
      <c r="M410" s="67"/>
      <c r="N410" s="67"/>
      <c r="O410" s="67"/>
      <c r="P410" s="67"/>
      <c r="Q410" s="67"/>
      <c r="R410" s="67"/>
      <c r="S410" s="67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</row>
    <row r="411" spans="1:184" s="33" customFormat="1" ht="17.25" customHeight="1" x14ac:dyDescent="0.25">
      <c r="A411" s="104"/>
      <c r="B411" s="67" t="s">
        <v>35</v>
      </c>
      <c r="C411" s="73"/>
      <c r="D411" s="105">
        <v>2.4</v>
      </c>
      <c r="E411" s="73">
        <v>2.4</v>
      </c>
      <c r="F411" s="105"/>
      <c r="G411" s="73"/>
      <c r="H411" s="105"/>
      <c r="I411" s="169"/>
      <c r="J411" s="292"/>
      <c r="K411" s="67"/>
      <c r="L411" s="67"/>
      <c r="M411" s="67"/>
      <c r="N411" s="67"/>
      <c r="O411" s="67"/>
      <c r="P411" s="67"/>
      <c r="Q411" s="67"/>
      <c r="R411" s="67"/>
      <c r="S411" s="67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</row>
    <row r="412" spans="1:184" s="33" customFormat="1" ht="17.25" customHeight="1" x14ac:dyDescent="0.25">
      <c r="A412" s="104"/>
      <c r="B412" s="67" t="s">
        <v>33</v>
      </c>
      <c r="C412" s="73"/>
      <c r="D412" s="105">
        <v>15.428000000000001</v>
      </c>
      <c r="E412" s="73">
        <v>11.6</v>
      </c>
      <c r="F412" s="105"/>
      <c r="G412" s="73"/>
      <c r="H412" s="105"/>
      <c r="I412" s="169"/>
      <c r="J412" s="292"/>
      <c r="K412" s="67"/>
      <c r="L412" s="67"/>
      <c r="M412" s="67"/>
      <c r="N412" s="67"/>
      <c r="O412" s="67"/>
      <c r="P412" s="67"/>
      <c r="Q412" s="67"/>
      <c r="R412" s="67"/>
      <c r="S412" s="67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</row>
    <row r="413" spans="1:184" s="33" customFormat="1" ht="17.25" customHeight="1" thickBot="1" x14ac:dyDescent="0.3">
      <c r="A413" s="104"/>
      <c r="B413" s="67" t="s">
        <v>34</v>
      </c>
      <c r="C413" s="73"/>
      <c r="D413" s="105">
        <v>6.76</v>
      </c>
      <c r="E413" s="73">
        <v>5.68</v>
      </c>
      <c r="F413" s="105"/>
      <c r="G413" s="73"/>
      <c r="H413" s="105"/>
      <c r="I413" s="169"/>
      <c r="J413" s="292"/>
      <c r="K413" s="67"/>
      <c r="L413" s="67"/>
      <c r="M413" s="67"/>
      <c r="N413" s="67"/>
      <c r="O413" s="67"/>
      <c r="P413" s="67"/>
      <c r="Q413" s="67"/>
      <c r="R413" s="67"/>
      <c r="S413" s="67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</row>
    <row r="414" spans="1:184" s="33" customFormat="1" ht="17.25" customHeight="1" x14ac:dyDescent="0.25">
      <c r="A414" s="170"/>
      <c r="B414" s="171" t="s">
        <v>193</v>
      </c>
      <c r="C414" s="172"/>
      <c r="D414" s="173">
        <v>31.28</v>
      </c>
      <c r="E414" s="174">
        <v>31.28</v>
      </c>
      <c r="F414" s="173"/>
      <c r="G414" s="175"/>
      <c r="H414" s="176"/>
      <c r="I414" s="177"/>
      <c r="J414" s="301"/>
      <c r="K414" s="67"/>
      <c r="L414" s="67"/>
      <c r="M414" s="67"/>
      <c r="N414" s="67"/>
      <c r="O414" s="67"/>
      <c r="P414" s="67"/>
      <c r="Q414" s="67"/>
      <c r="R414" s="67"/>
      <c r="S414" s="67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</row>
    <row r="415" spans="1:184" s="33" customFormat="1" ht="17.25" customHeight="1" x14ac:dyDescent="0.25">
      <c r="A415" s="104"/>
      <c r="B415" s="67" t="s">
        <v>40</v>
      </c>
      <c r="C415" s="73"/>
      <c r="D415" s="108">
        <v>0.5</v>
      </c>
      <c r="E415" s="72">
        <v>0.5</v>
      </c>
      <c r="F415" s="108"/>
      <c r="G415" s="178"/>
      <c r="H415" s="105"/>
      <c r="I415" s="169"/>
      <c r="J415" s="292"/>
      <c r="K415" s="67"/>
      <c r="L415" s="67"/>
      <c r="M415" s="67"/>
      <c r="N415" s="67"/>
      <c r="O415" s="67"/>
      <c r="P415" s="67"/>
      <c r="Q415" s="67"/>
      <c r="R415" s="67"/>
      <c r="S415" s="67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</row>
    <row r="416" spans="1:184" s="33" customFormat="1" ht="17.25" customHeight="1" x14ac:dyDescent="0.25">
      <c r="A416" s="104"/>
      <c r="B416" s="67" t="s">
        <v>71</v>
      </c>
      <c r="C416" s="73"/>
      <c r="D416" s="108"/>
      <c r="E416" s="72">
        <v>89.4</v>
      </c>
      <c r="F416" s="108"/>
      <c r="G416" s="178"/>
      <c r="H416" s="105"/>
      <c r="I416" s="169"/>
      <c r="J416" s="292"/>
      <c r="K416" s="67"/>
      <c r="L416" s="67"/>
      <c r="M416" s="67"/>
      <c r="N416" s="67"/>
      <c r="O416" s="67"/>
      <c r="P416" s="67"/>
      <c r="Q416" s="67"/>
      <c r="R416" s="67"/>
      <c r="S416" s="67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</row>
    <row r="417" spans="1:469" s="33" customFormat="1" ht="17.25" customHeight="1" x14ac:dyDescent="0.25">
      <c r="A417" s="97" t="s">
        <v>180</v>
      </c>
      <c r="B417" s="71"/>
      <c r="C417" s="98">
        <v>150</v>
      </c>
      <c r="D417" s="133"/>
      <c r="E417" s="98"/>
      <c r="F417" s="99">
        <v>0.1</v>
      </c>
      <c r="G417" s="102">
        <v>0.1</v>
      </c>
      <c r="H417" s="103">
        <v>10.199999999999999</v>
      </c>
      <c r="I417" s="102">
        <v>42.1</v>
      </c>
      <c r="J417" s="285" t="s">
        <v>234</v>
      </c>
      <c r="K417" s="67"/>
      <c r="L417" s="67"/>
      <c r="M417" s="67"/>
      <c r="N417" s="67"/>
      <c r="O417" s="67"/>
      <c r="P417" s="67"/>
      <c r="Q417" s="67"/>
      <c r="R417" s="67"/>
      <c r="S417" s="6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</row>
    <row r="418" spans="1:469" s="33" customFormat="1" x14ac:dyDescent="0.25">
      <c r="A418" s="97"/>
      <c r="B418" s="71" t="s">
        <v>90</v>
      </c>
      <c r="C418" s="111"/>
      <c r="D418" s="133">
        <v>34</v>
      </c>
      <c r="E418" s="98">
        <v>30</v>
      </c>
      <c r="F418" s="99"/>
      <c r="G418" s="102"/>
      <c r="H418" s="103"/>
      <c r="I418" s="102"/>
      <c r="J418" s="285"/>
      <c r="K418" s="67"/>
      <c r="L418" s="67"/>
      <c r="M418" s="67"/>
      <c r="N418" s="67"/>
      <c r="O418" s="67"/>
      <c r="P418" s="67"/>
      <c r="Q418" s="67"/>
      <c r="R418" s="67"/>
      <c r="S418" s="67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</row>
    <row r="419" spans="1:469" s="33" customFormat="1" x14ac:dyDescent="0.25">
      <c r="A419" s="97"/>
      <c r="B419" s="71" t="s">
        <v>18</v>
      </c>
      <c r="C419" s="111"/>
      <c r="D419" s="133">
        <v>4</v>
      </c>
      <c r="E419" s="98">
        <v>4</v>
      </c>
      <c r="F419" s="99"/>
      <c r="G419" s="102"/>
      <c r="H419" s="103"/>
      <c r="I419" s="102"/>
      <c r="J419" s="285"/>
      <c r="K419" s="67"/>
      <c r="L419" s="67"/>
      <c r="M419" s="67"/>
      <c r="N419" s="67"/>
      <c r="O419" s="67"/>
      <c r="P419" s="67"/>
      <c r="Q419" s="67"/>
      <c r="R419" s="67"/>
      <c r="S419" s="67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</row>
    <row r="420" spans="1:469" s="33" customFormat="1" x14ac:dyDescent="0.25">
      <c r="A420" s="97"/>
      <c r="B420" s="71" t="s">
        <v>17</v>
      </c>
      <c r="C420" s="111"/>
      <c r="D420" s="133">
        <v>130</v>
      </c>
      <c r="E420" s="98">
        <v>130</v>
      </c>
      <c r="F420" s="99"/>
      <c r="G420" s="102"/>
      <c r="H420" s="103"/>
      <c r="I420" s="102"/>
      <c r="J420" s="285"/>
      <c r="K420" s="67"/>
      <c r="L420" s="67"/>
      <c r="M420" s="67"/>
      <c r="N420" s="67"/>
      <c r="O420" s="67"/>
      <c r="P420" s="67"/>
      <c r="Q420" s="67"/>
      <c r="R420" s="67"/>
      <c r="S420" s="67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</row>
    <row r="421" spans="1:469" s="33" customFormat="1" ht="16.5" thickBot="1" x14ac:dyDescent="0.3">
      <c r="A421" s="97" t="s">
        <v>47</v>
      </c>
      <c r="B421" s="71"/>
      <c r="C421" s="98">
        <v>30</v>
      </c>
      <c r="D421" s="98">
        <v>30</v>
      </c>
      <c r="E421" s="115">
        <v>30</v>
      </c>
      <c r="F421" s="98">
        <v>1.5</v>
      </c>
      <c r="G421" s="115">
        <v>0.3</v>
      </c>
      <c r="H421" s="98">
        <v>14.3</v>
      </c>
      <c r="I421" s="115">
        <v>66</v>
      </c>
      <c r="J421" s="285"/>
      <c r="K421" s="67"/>
      <c r="L421" s="67"/>
      <c r="M421" s="67"/>
      <c r="N421" s="67"/>
      <c r="O421" s="67"/>
      <c r="P421" s="67"/>
      <c r="Q421" s="67"/>
      <c r="R421" s="67"/>
      <c r="S421" s="67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</row>
    <row r="422" spans="1:469" s="33" customFormat="1" ht="16.5" thickBot="1" x14ac:dyDescent="0.3">
      <c r="A422" s="112" t="s">
        <v>26</v>
      </c>
      <c r="B422" s="113"/>
      <c r="C422" s="114">
        <v>505</v>
      </c>
      <c r="D422" s="287"/>
      <c r="E422" s="114"/>
      <c r="F422" s="94">
        <v>13.95</v>
      </c>
      <c r="G422" s="94">
        <v>15.83</v>
      </c>
      <c r="H422" s="94">
        <v>71.31</v>
      </c>
      <c r="I422" s="94">
        <v>481.70000000000005</v>
      </c>
      <c r="J422" s="286"/>
      <c r="K422" s="67"/>
      <c r="L422" s="67"/>
      <c r="M422" s="67"/>
      <c r="N422" s="67"/>
      <c r="O422" s="67"/>
      <c r="P422" s="67"/>
      <c r="Q422" s="67"/>
      <c r="R422" s="67"/>
      <c r="S422" s="67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</row>
    <row r="423" spans="1:469" s="33" customFormat="1" x14ac:dyDescent="0.25">
      <c r="A423" s="117"/>
      <c r="B423" s="118" t="s">
        <v>48</v>
      </c>
      <c r="C423" s="203"/>
      <c r="D423" s="294"/>
      <c r="E423" s="119"/>
      <c r="F423" s="78"/>
      <c r="G423" s="79"/>
      <c r="H423" s="120"/>
      <c r="I423" s="79"/>
      <c r="J423" s="284"/>
      <c r="K423" s="67"/>
      <c r="L423" s="67"/>
      <c r="M423" s="67"/>
      <c r="N423" s="67"/>
      <c r="O423" s="67"/>
      <c r="P423" s="67"/>
      <c r="Q423" s="67"/>
      <c r="R423" s="67"/>
      <c r="S423" s="67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</row>
    <row r="424" spans="1:469" s="58" customFormat="1" x14ac:dyDescent="0.25">
      <c r="A424" s="104" t="s">
        <v>73</v>
      </c>
      <c r="B424" s="67"/>
      <c r="C424" s="105">
        <v>10</v>
      </c>
      <c r="D424" s="73"/>
      <c r="E424" s="105"/>
      <c r="F424" s="109">
        <v>3.8</v>
      </c>
      <c r="G424" s="109">
        <v>3</v>
      </c>
      <c r="H424" s="109">
        <v>22</v>
      </c>
      <c r="I424" s="72">
        <v>130</v>
      </c>
      <c r="J424" s="164"/>
      <c r="K424" s="67"/>
      <c r="L424" s="67"/>
      <c r="M424" s="67"/>
      <c r="N424" s="67"/>
      <c r="O424" s="67"/>
      <c r="P424" s="67"/>
      <c r="Q424" s="67"/>
      <c r="R424" s="67"/>
      <c r="S424" s="67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  <c r="AL424" s="55"/>
      <c r="AM424" s="55"/>
      <c r="AN424" s="55"/>
      <c r="AO424" s="55"/>
      <c r="AP424" s="55"/>
      <c r="AQ424" s="55"/>
      <c r="AR424" s="55"/>
      <c r="AS424" s="55"/>
      <c r="AT424" s="55"/>
      <c r="AU424" s="55"/>
      <c r="AV424" s="55"/>
      <c r="AW424" s="55"/>
      <c r="AX424" s="55"/>
      <c r="AY424" s="55"/>
      <c r="AZ424" s="55"/>
      <c r="BA424" s="55"/>
      <c r="BB424" s="55"/>
      <c r="BC424" s="55"/>
      <c r="BD424" s="55"/>
      <c r="BE424" s="55"/>
      <c r="BF424" s="55"/>
      <c r="BG424" s="55"/>
      <c r="BH424" s="55"/>
      <c r="BI424" s="55"/>
      <c r="BJ424" s="55"/>
      <c r="BK424" s="55"/>
      <c r="BL424" s="55"/>
      <c r="BM424" s="55"/>
      <c r="BN424" s="55"/>
      <c r="BO424" s="55"/>
      <c r="BP424" s="55"/>
      <c r="BQ424" s="55"/>
      <c r="BR424" s="55"/>
      <c r="BS424" s="55"/>
      <c r="BT424" s="55"/>
      <c r="BU424" s="55"/>
      <c r="BV424" s="55"/>
      <c r="BW424" s="55"/>
      <c r="BX424" s="55"/>
      <c r="BY424" s="55"/>
      <c r="BZ424" s="55"/>
    </row>
    <row r="425" spans="1:469" x14ac:dyDescent="0.25">
      <c r="A425" s="104" t="s">
        <v>338</v>
      </c>
      <c r="B425" s="67"/>
      <c r="C425" s="105"/>
      <c r="D425" s="73">
        <v>10</v>
      </c>
      <c r="E425" s="105">
        <v>10</v>
      </c>
      <c r="F425" s="109"/>
      <c r="G425" s="109"/>
      <c r="H425" s="109"/>
      <c r="I425" s="72"/>
      <c r="J425" s="164"/>
    </row>
    <row r="426" spans="1:469" s="39" customFormat="1" x14ac:dyDescent="0.25">
      <c r="A426" s="97" t="s">
        <v>278</v>
      </c>
      <c r="B426" s="71"/>
      <c r="C426" s="98">
        <v>100</v>
      </c>
      <c r="D426" s="103"/>
      <c r="E426" s="102"/>
      <c r="F426" s="103">
        <v>2.2999999999999998</v>
      </c>
      <c r="G426" s="102">
        <v>2.5</v>
      </c>
      <c r="H426" s="103">
        <v>3.6</v>
      </c>
      <c r="I426" s="102">
        <v>46</v>
      </c>
      <c r="J426" s="285" t="s">
        <v>279</v>
      </c>
      <c r="K426" s="67"/>
      <c r="L426" s="67"/>
      <c r="M426" s="67"/>
      <c r="N426" s="67"/>
      <c r="O426" s="67"/>
      <c r="P426" s="67"/>
      <c r="Q426" s="67"/>
      <c r="R426" s="67"/>
      <c r="S426" s="6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  <c r="CL426" s="27"/>
      <c r="CM426" s="27"/>
      <c r="CN426" s="27"/>
      <c r="CO426" s="27"/>
      <c r="CP426" s="27"/>
      <c r="CQ426" s="27"/>
      <c r="CR426" s="27"/>
      <c r="CS426" s="27"/>
      <c r="CT426" s="27"/>
      <c r="CU426" s="27"/>
      <c r="CV426" s="27"/>
      <c r="CW426" s="27"/>
      <c r="CX426" s="27"/>
      <c r="CY426" s="27"/>
      <c r="CZ426" s="27"/>
      <c r="DA426" s="27"/>
      <c r="DB426" s="27"/>
      <c r="DC426" s="27"/>
      <c r="DD426" s="27"/>
      <c r="DE426" s="27"/>
      <c r="DF426" s="27"/>
      <c r="DG426" s="27"/>
      <c r="DH426" s="27"/>
      <c r="DI426" s="27"/>
      <c r="DJ426" s="27"/>
      <c r="DK426" s="27"/>
      <c r="DL426" s="27"/>
      <c r="DM426" s="27"/>
      <c r="DN426" s="27"/>
      <c r="DO426" s="27"/>
      <c r="DP426" s="27"/>
      <c r="DQ426" s="27"/>
      <c r="DR426" s="27"/>
      <c r="DS426" s="27"/>
      <c r="DT426" s="27"/>
      <c r="DU426" s="27"/>
      <c r="DV426" s="27"/>
      <c r="DW426" s="27"/>
      <c r="DX426" s="27"/>
      <c r="DY426" s="27"/>
      <c r="DZ426" s="27"/>
      <c r="EA426" s="27"/>
      <c r="EB426" s="27"/>
      <c r="EC426" s="27"/>
      <c r="ED426" s="27"/>
      <c r="EE426" s="27"/>
      <c r="EF426" s="27"/>
      <c r="EG426" s="27"/>
      <c r="EH426" s="27"/>
      <c r="EI426" s="27"/>
      <c r="EJ426" s="27"/>
      <c r="EK426" s="27"/>
      <c r="EL426" s="27"/>
      <c r="EM426" s="27"/>
      <c r="EN426" s="27"/>
      <c r="EO426" s="27"/>
      <c r="EP426" s="27"/>
      <c r="EQ426" s="27"/>
      <c r="ER426" s="27"/>
      <c r="ES426" s="27"/>
      <c r="ET426" s="27"/>
      <c r="EU426" s="27"/>
      <c r="EV426" s="27"/>
      <c r="EW426" s="27"/>
      <c r="EX426" s="27"/>
      <c r="EY426" s="27"/>
      <c r="EZ426" s="27"/>
      <c r="FA426" s="27"/>
      <c r="FB426" s="27"/>
      <c r="FC426" s="27"/>
      <c r="FD426" s="27"/>
      <c r="FE426" s="27"/>
      <c r="FF426" s="27"/>
      <c r="FG426" s="27"/>
      <c r="FH426" s="27"/>
      <c r="FI426" s="27"/>
      <c r="FJ426" s="27"/>
      <c r="FK426" s="27"/>
      <c r="FL426" s="27"/>
      <c r="FM426" s="27"/>
      <c r="FN426" s="27"/>
      <c r="FO426" s="27"/>
      <c r="FP426" s="27"/>
      <c r="FQ426" s="27"/>
      <c r="FR426" s="27"/>
      <c r="FS426" s="27"/>
      <c r="FT426" s="27"/>
      <c r="FU426" s="27"/>
      <c r="FV426" s="27"/>
      <c r="FW426" s="27"/>
      <c r="FX426" s="27"/>
      <c r="FY426" s="27"/>
      <c r="FZ426" s="27"/>
      <c r="GA426" s="27"/>
      <c r="GB426" s="27"/>
    </row>
    <row r="427" spans="1:469" s="39" customFormat="1" x14ac:dyDescent="0.25">
      <c r="A427" s="97"/>
      <c r="B427" s="71" t="s">
        <v>59</v>
      </c>
      <c r="C427" s="98"/>
      <c r="D427" s="103">
        <v>105.36</v>
      </c>
      <c r="E427" s="102">
        <v>100</v>
      </c>
      <c r="F427" s="99"/>
      <c r="G427" s="102"/>
      <c r="H427" s="103"/>
      <c r="I427" s="99"/>
      <c r="J427" s="285"/>
      <c r="K427" s="67"/>
      <c r="L427" s="67"/>
      <c r="M427" s="67"/>
      <c r="N427" s="67"/>
      <c r="O427" s="67"/>
      <c r="P427" s="67"/>
      <c r="Q427" s="67"/>
      <c r="R427" s="67"/>
      <c r="S427" s="6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  <c r="CL427" s="27"/>
      <c r="CM427" s="27"/>
      <c r="CN427" s="27"/>
      <c r="CO427" s="27"/>
      <c r="CP427" s="27"/>
      <c r="CQ427" s="27"/>
      <c r="CR427" s="27"/>
      <c r="CS427" s="27"/>
      <c r="CT427" s="27"/>
      <c r="CU427" s="27"/>
      <c r="CV427" s="27"/>
      <c r="CW427" s="27"/>
      <c r="CX427" s="27"/>
      <c r="CY427" s="27"/>
      <c r="CZ427" s="27"/>
      <c r="DA427" s="27"/>
      <c r="DB427" s="27"/>
      <c r="DC427" s="27"/>
      <c r="DD427" s="27"/>
      <c r="DE427" s="27"/>
      <c r="DF427" s="27"/>
      <c r="DG427" s="27"/>
      <c r="DH427" s="27"/>
      <c r="DI427" s="27"/>
      <c r="DJ427" s="27"/>
      <c r="DK427" s="27"/>
      <c r="DL427" s="27"/>
      <c r="DM427" s="27"/>
      <c r="DN427" s="27"/>
      <c r="DO427" s="27"/>
      <c r="DP427" s="27"/>
      <c r="DQ427" s="27"/>
      <c r="DR427" s="27"/>
      <c r="DS427" s="27"/>
      <c r="DT427" s="27"/>
      <c r="DU427" s="27"/>
      <c r="DV427" s="27"/>
      <c r="DW427" s="27"/>
      <c r="DX427" s="27"/>
      <c r="DY427" s="27"/>
      <c r="DZ427" s="27"/>
      <c r="EA427" s="27"/>
      <c r="EB427" s="27"/>
      <c r="EC427" s="27"/>
      <c r="ED427" s="27"/>
      <c r="EE427" s="27"/>
      <c r="EF427" s="27"/>
      <c r="EG427" s="27"/>
      <c r="EH427" s="27"/>
      <c r="EI427" s="27"/>
      <c r="EJ427" s="27"/>
      <c r="EK427" s="27"/>
      <c r="EL427" s="27"/>
      <c r="EM427" s="27"/>
      <c r="EN427" s="27"/>
      <c r="EO427" s="27"/>
      <c r="EP427" s="27"/>
      <c r="EQ427" s="27"/>
      <c r="ER427" s="27"/>
      <c r="ES427" s="27"/>
      <c r="ET427" s="27"/>
      <c r="EU427" s="27"/>
      <c r="EV427" s="27"/>
      <c r="EW427" s="27"/>
      <c r="EX427" s="27"/>
      <c r="EY427" s="27"/>
      <c r="EZ427" s="27"/>
      <c r="FA427" s="27"/>
      <c r="FB427" s="27"/>
      <c r="FC427" s="27"/>
      <c r="FD427" s="27"/>
      <c r="FE427" s="27"/>
      <c r="FF427" s="27"/>
      <c r="FG427" s="27"/>
      <c r="FH427" s="27"/>
      <c r="FI427" s="27"/>
      <c r="FJ427" s="27"/>
      <c r="FK427" s="27"/>
      <c r="FL427" s="27"/>
      <c r="FM427" s="27"/>
      <c r="FN427" s="27"/>
      <c r="FO427" s="27"/>
      <c r="FP427" s="27"/>
      <c r="FQ427" s="27"/>
      <c r="FR427" s="27"/>
      <c r="FS427" s="27"/>
      <c r="FT427" s="27"/>
      <c r="FU427" s="27"/>
      <c r="FV427" s="27"/>
      <c r="FW427" s="27"/>
      <c r="FX427" s="27"/>
      <c r="FY427" s="27"/>
      <c r="FZ427" s="27"/>
      <c r="GA427" s="27"/>
      <c r="GB427" s="27"/>
    </row>
    <row r="428" spans="1:469" s="55" customFormat="1" ht="31.5" x14ac:dyDescent="0.25">
      <c r="A428" s="104" t="s">
        <v>263</v>
      </c>
      <c r="B428" s="67"/>
      <c r="C428" s="110" t="s">
        <v>439</v>
      </c>
      <c r="D428" s="105"/>
      <c r="E428" s="105"/>
      <c r="F428" s="108">
        <v>5.2</v>
      </c>
      <c r="G428" s="108">
        <v>8.4</v>
      </c>
      <c r="H428" s="109">
        <v>19.440000000000001</v>
      </c>
      <c r="I428" s="109">
        <v>174</v>
      </c>
      <c r="J428" s="285" t="s">
        <v>264</v>
      </c>
      <c r="K428" s="67"/>
      <c r="L428" s="67"/>
      <c r="M428" s="67"/>
      <c r="N428" s="67"/>
      <c r="O428" s="67"/>
      <c r="P428" s="67"/>
      <c r="Q428" s="67"/>
      <c r="R428" s="67"/>
      <c r="S428" s="6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V428" s="57"/>
      <c r="BW428" s="57"/>
      <c r="BX428" s="57"/>
      <c r="BY428" s="57"/>
      <c r="BZ428" s="57"/>
      <c r="CA428" s="57"/>
      <c r="CB428" s="57"/>
      <c r="CC428" s="57"/>
      <c r="CD428" s="57"/>
      <c r="CE428" s="57"/>
      <c r="CF428" s="57"/>
      <c r="CG428" s="57"/>
      <c r="CH428" s="57"/>
      <c r="CI428" s="57"/>
      <c r="CJ428" s="57"/>
      <c r="CK428" s="57"/>
      <c r="CL428" s="57"/>
      <c r="CM428" s="57"/>
      <c r="CN428" s="57"/>
      <c r="CO428" s="57"/>
      <c r="CP428" s="57"/>
      <c r="CQ428" s="57"/>
      <c r="CR428" s="57"/>
      <c r="CS428" s="57"/>
      <c r="CT428" s="57"/>
      <c r="CU428" s="57"/>
      <c r="CV428" s="57"/>
      <c r="CW428" s="57"/>
      <c r="CX428" s="57"/>
      <c r="CY428" s="57"/>
      <c r="CZ428" s="57"/>
      <c r="DA428" s="57"/>
      <c r="DB428" s="57"/>
      <c r="DC428" s="57"/>
      <c r="DD428" s="57"/>
      <c r="DE428" s="57"/>
      <c r="DF428" s="57"/>
      <c r="DG428" s="57"/>
      <c r="DH428" s="57"/>
      <c r="DI428" s="57"/>
      <c r="DJ428" s="57"/>
      <c r="DK428" s="57"/>
      <c r="DL428" s="57"/>
      <c r="DM428" s="57"/>
      <c r="DN428" s="57"/>
      <c r="DO428" s="57"/>
      <c r="DP428" s="57"/>
      <c r="DQ428" s="57"/>
      <c r="DR428" s="57"/>
      <c r="DS428" s="57"/>
      <c r="DT428" s="57"/>
      <c r="DU428" s="57"/>
      <c r="DV428" s="57"/>
      <c r="DW428" s="57"/>
      <c r="DX428" s="57"/>
      <c r="DY428" s="57"/>
      <c r="DZ428" s="57"/>
      <c r="EA428" s="57"/>
      <c r="EB428" s="57"/>
      <c r="EC428" s="57"/>
      <c r="ED428" s="57"/>
      <c r="EE428" s="57"/>
      <c r="EF428" s="57"/>
      <c r="EG428" s="57"/>
      <c r="EH428" s="57"/>
      <c r="EI428" s="57"/>
      <c r="EJ428" s="57"/>
      <c r="EK428" s="57"/>
      <c r="EL428" s="57"/>
      <c r="EM428" s="57"/>
      <c r="EN428" s="57"/>
      <c r="EO428" s="57"/>
      <c r="EP428" s="57"/>
      <c r="EQ428" s="57"/>
      <c r="ER428" s="57"/>
      <c r="ES428" s="57"/>
      <c r="ET428" s="57"/>
      <c r="EU428" s="57"/>
      <c r="EV428" s="57"/>
      <c r="EW428" s="57"/>
      <c r="EX428" s="57"/>
      <c r="EY428" s="57"/>
      <c r="EZ428" s="57"/>
      <c r="FA428" s="57"/>
      <c r="FB428" s="57"/>
      <c r="FC428" s="57"/>
      <c r="FD428" s="57"/>
      <c r="FE428" s="57"/>
      <c r="FF428" s="57"/>
      <c r="FG428" s="57"/>
      <c r="FH428" s="57"/>
      <c r="FI428" s="57"/>
      <c r="FJ428" s="57"/>
      <c r="FK428" s="57"/>
      <c r="FL428" s="57"/>
      <c r="FM428" s="57"/>
      <c r="FN428" s="57"/>
      <c r="FO428" s="57"/>
      <c r="FP428" s="57"/>
      <c r="FQ428" s="57"/>
      <c r="FR428" s="57"/>
      <c r="FS428" s="57"/>
      <c r="FT428" s="57"/>
      <c r="FU428" s="57"/>
      <c r="FV428" s="57"/>
      <c r="FW428" s="57"/>
      <c r="FX428" s="57"/>
      <c r="FY428" s="57"/>
      <c r="FZ428" s="57"/>
      <c r="GA428" s="57"/>
      <c r="GB428" s="57"/>
      <c r="GC428" s="57"/>
      <c r="GD428" s="57"/>
      <c r="GE428" s="57"/>
      <c r="GF428" s="57"/>
      <c r="GG428" s="57"/>
      <c r="GH428" s="57"/>
      <c r="GI428" s="57"/>
      <c r="GJ428" s="57"/>
      <c r="GK428" s="57"/>
      <c r="GL428" s="57"/>
      <c r="GM428" s="57"/>
      <c r="GN428" s="57"/>
      <c r="GO428" s="57"/>
      <c r="GP428" s="57"/>
      <c r="GQ428" s="57"/>
      <c r="GR428" s="57"/>
      <c r="GS428" s="57"/>
      <c r="GT428" s="57"/>
      <c r="GU428" s="57"/>
      <c r="GV428" s="57"/>
      <c r="GW428" s="57"/>
      <c r="GX428" s="57"/>
      <c r="GY428" s="57"/>
      <c r="GZ428" s="57"/>
      <c r="HA428" s="57"/>
      <c r="HB428" s="57"/>
      <c r="HC428" s="57"/>
      <c r="HD428" s="57"/>
      <c r="HE428" s="57"/>
      <c r="HF428" s="57"/>
      <c r="HG428" s="57"/>
      <c r="HH428" s="57"/>
      <c r="HI428" s="57"/>
      <c r="HJ428" s="57"/>
      <c r="HK428" s="57"/>
      <c r="HL428" s="57"/>
      <c r="HM428" s="57"/>
      <c r="HN428" s="57"/>
      <c r="HO428" s="57"/>
      <c r="HP428" s="57"/>
      <c r="HQ428" s="57"/>
      <c r="HR428" s="57"/>
      <c r="HS428" s="57"/>
      <c r="HT428" s="57"/>
      <c r="HU428" s="57"/>
      <c r="HV428" s="57"/>
      <c r="HW428" s="57"/>
      <c r="HX428" s="57"/>
      <c r="HY428" s="57"/>
      <c r="HZ428" s="57"/>
      <c r="IA428" s="57"/>
      <c r="IB428" s="57"/>
      <c r="IC428" s="57"/>
      <c r="ID428" s="57"/>
      <c r="IE428" s="57"/>
      <c r="IF428" s="57"/>
      <c r="IG428" s="57"/>
      <c r="IH428" s="57"/>
      <c r="II428" s="57"/>
      <c r="IJ428" s="57"/>
      <c r="IK428" s="57"/>
      <c r="IL428" s="57"/>
      <c r="IM428" s="57"/>
      <c r="IN428" s="57"/>
      <c r="IO428" s="57"/>
      <c r="IP428" s="57"/>
      <c r="IQ428" s="57"/>
      <c r="IR428" s="57"/>
      <c r="IS428" s="57"/>
      <c r="IT428" s="57"/>
      <c r="IU428" s="57"/>
      <c r="IV428" s="57"/>
      <c r="IW428" s="57"/>
      <c r="IX428" s="57"/>
      <c r="IY428" s="57"/>
      <c r="IZ428" s="57"/>
      <c r="JA428" s="57"/>
      <c r="JB428" s="57"/>
      <c r="JC428" s="57"/>
      <c r="JD428" s="57"/>
      <c r="JE428" s="57"/>
      <c r="JF428" s="57"/>
      <c r="JG428" s="57"/>
      <c r="JH428" s="57"/>
      <c r="JI428" s="57"/>
      <c r="JJ428" s="57"/>
      <c r="JK428" s="57"/>
      <c r="JL428" s="57"/>
      <c r="JM428" s="57"/>
      <c r="JN428" s="57"/>
      <c r="JO428" s="57"/>
      <c r="JP428" s="57"/>
      <c r="JQ428" s="57"/>
      <c r="JR428" s="57"/>
      <c r="JS428" s="57"/>
      <c r="JT428" s="57"/>
      <c r="JU428" s="57"/>
      <c r="JV428" s="57"/>
      <c r="JW428" s="57"/>
      <c r="JX428" s="57"/>
      <c r="JY428" s="57"/>
      <c r="JZ428" s="57"/>
      <c r="KA428" s="57"/>
      <c r="KB428" s="57"/>
      <c r="KC428" s="57"/>
      <c r="KD428" s="57"/>
      <c r="KE428" s="57"/>
      <c r="KF428" s="57"/>
      <c r="KG428" s="57"/>
      <c r="KH428" s="57"/>
      <c r="KI428" s="57"/>
      <c r="KJ428" s="57"/>
      <c r="KK428" s="57"/>
      <c r="KL428" s="57"/>
      <c r="KM428" s="57"/>
      <c r="KN428" s="57"/>
      <c r="KO428" s="57"/>
      <c r="KP428" s="57"/>
      <c r="KQ428" s="57"/>
      <c r="KR428" s="57"/>
      <c r="KS428" s="57"/>
      <c r="KT428" s="57"/>
      <c r="KU428" s="57"/>
      <c r="KV428" s="57"/>
      <c r="KW428" s="57"/>
      <c r="KX428" s="57"/>
      <c r="KY428" s="57"/>
      <c r="KZ428" s="57"/>
      <c r="LA428" s="57"/>
      <c r="LB428" s="57"/>
      <c r="LC428" s="57"/>
      <c r="LD428" s="57"/>
      <c r="LE428" s="57"/>
      <c r="LF428" s="57"/>
      <c r="LG428" s="57"/>
      <c r="LH428" s="57"/>
      <c r="LI428" s="57"/>
      <c r="LJ428" s="57"/>
      <c r="LK428" s="57"/>
      <c r="LL428" s="57"/>
      <c r="LM428" s="57"/>
      <c r="LN428" s="57"/>
      <c r="LO428" s="57"/>
      <c r="LP428" s="57"/>
      <c r="LQ428" s="57"/>
      <c r="LR428" s="57"/>
      <c r="LS428" s="57"/>
      <c r="LT428" s="57"/>
      <c r="LU428" s="57"/>
      <c r="LV428" s="57"/>
      <c r="LW428" s="57"/>
      <c r="LX428" s="57"/>
      <c r="LY428" s="57"/>
      <c r="LZ428" s="57"/>
      <c r="MA428" s="57"/>
      <c r="MB428" s="57"/>
      <c r="MC428" s="57"/>
      <c r="MD428" s="57"/>
      <c r="ME428" s="57"/>
      <c r="MF428" s="57"/>
      <c r="MG428" s="57"/>
      <c r="MH428" s="57"/>
      <c r="MI428" s="57"/>
      <c r="MJ428" s="57"/>
      <c r="MK428" s="57"/>
      <c r="ML428" s="57"/>
      <c r="MM428" s="57"/>
      <c r="MN428" s="57"/>
      <c r="MO428" s="57"/>
      <c r="MP428" s="57"/>
      <c r="MQ428" s="57"/>
      <c r="MR428" s="57"/>
      <c r="MS428" s="57"/>
      <c r="MT428" s="57"/>
      <c r="MU428" s="57"/>
      <c r="MV428" s="57"/>
      <c r="MW428" s="57"/>
      <c r="MX428" s="57"/>
      <c r="MY428" s="57"/>
      <c r="MZ428" s="57"/>
      <c r="NA428" s="57"/>
      <c r="NB428" s="57"/>
      <c r="NC428" s="57"/>
      <c r="ND428" s="57"/>
      <c r="NE428" s="57"/>
      <c r="NF428" s="57"/>
      <c r="NG428" s="57"/>
      <c r="NH428" s="57"/>
      <c r="NI428" s="57"/>
      <c r="NJ428" s="57"/>
      <c r="NK428" s="57"/>
      <c r="NL428" s="57"/>
      <c r="NM428" s="57"/>
      <c r="NN428" s="57"/>
      <c r="NO428" s="57"/>
      <c r="NP428" s="57"/>
      <c r="NQ428" s="57"/>
      <c r="NR428" s="57"/>
      <c r="NS428" s="57"/>
      <c r="NT428" s="57"/>
      <c r="NU428" s="57"/>
      <c r="NV428" s="57"/>
      <c r="NW428" s="57"/>
      <c r="NX428" s="57"/>
      <c r="NY428" s="57"/>
      <c r="NZ428" s="57"/>
      <c r="OA428" s="57"/>
      <c r="OB428" s="57"/>
      <c r="OC428" s="57"/>
      <c r="OD428" s="57"/>
      <c r="OE428" s="57"/>
      <c r="OF428" s="57"/>
      <c r="OG428" s="57"/>
      <c r="OH428" s="57"/>
      <c r="OI428" s="57"/>
      <c r="OJ428" s="57"/>
      <c r="OK428" s="57"/>
      <c r="OL428" s="57"/>
      <c r="OM428" s="57"/>
      <c r="ON428" s="57"/>
      <c r="OO428" s="57"/>
      <c r="OP428" s="57"/>
      <c r="OQ428" s="57"/>
      <c r="OR428" s="57"/>
      <c r="OS428" s="57"/>
      <c r="OT428" s="57"/>
      <c r="OU428" s="57"/>
      <c r="OV428" s="57"/>
      <c r="OW428" s="57"/>
      <c r="OX428" s="57"/>
      <c r="OY428" s="57"/>
      <c r="OZ428" s="57"/>
      <c r="PA428" s="57"/>
      <c r="PB428" s="57"/>
      <c r="PC428" s="57"/>
      <c r="PD428" s="57"/>
      <c r="PE428" s="57"/>
      <c r="PF428" s="57"/>
      <c r="PG428" s="57"/>
      <c r="PH428" s="57"/>
      <c r="PI428" s="57"/>
      <c r="PJ428" s="57"/>
      <c r="PK428" s="57"/>
      <c r="PL428" s="57"/>
      <c r="PM428" s="57"/>
      <c r="PN428" s="57"/>
      <c r="PO428" s="57"/>
      <c r="PP428" s="57"/>
      <c r="PQ428" s="57"/>
      <c r="PR428" s="57"/>
      <c r="PS428" s="57"/>
      <c r="PT428" s="57"/>
      <c r="PU428" s="57"/>
      <c r="PV428" s="57"/>
      <c r="PW428" s="57"/>
      <c r="PX428" s="57"/>
      <c r="PY428" s="57"/>
      <c r="PZ428" s="57"/>
      <c r="QA428" s="57"/>
      <c r="QB428" s="57"/>
      <c r="QC428" s="57"/>
      <c r="QD428" s="57"/>
      <c r="QE428" s="57"/>
      <c r="QF428" s="57"/>
      <c r="QG428" s="57"/>
      <c r="QH428" s="57"/>
      <c r="QI428" s="57"/>
      <c r="QJ428" s="57"/>
      <c r="QK428" s="57"/>
      <c r="QL428" s="57"/>
      <c r="QM428" s="57"/>
      <c r="QN428" s="57"/>
      <c r="QO428" s="57"/>
      <c r="QP428" s="57"/>
      <c r="QQ428" s="57"/>
      <c r="QR428" s="57"/>
      <c r="QS428" s="57"/>
      <c r="QT428" s="57"/>
      <c r="QU428" s="57"/>
      <c r="QV428" s="57"/>
      <c r="QW428" s="57"/>
      <c r="QX428" s="57"/>
      <c r="QY428" s="57"/>
      <c r="QZ428" s="57"/>
      <c r="RA428" s="57"/>
    </row>
    <row r="429" spans="1:469" s="55" customFormat="1" x14ac:dyDescent="0.25">
      <c r="A429" s="104"/>
      <c r="B429" s="67" t="s">
        <v>31</v>
      </c>
      <c r="C429" s="110"/>
      <c r="D429" s="315">
        <v>152.46</v>
      </c>
      <c r="E429" s="313">
        <v>99</v>
      </c>
      <c r="F429" s="194"/>
      <c r="G429" s="194"/>
      <c r="H429" s="153"/>
      <c r="I429" s="109"/>
      <c r="J429" s="285"/>
      <c r="K429" s="67"/>
      <c r="L429" s="67"/>
      <c r="M429" s="67"/>
      <c r="N429" s="67"/>
      <c r="O429" s="67"/>
      <c r="P429" s="67"/>
      <c r="Q429" s="67"/>
      <c r="R429" s="67"/>
      <c r="S429" s="6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57"/>
      <c r="BU429" s="57"/>
      <c r="BV429" s="57"/>
      <c r="BW429" s="57"/>
      <c r="BX429" s="57"/>
      <c r="BY429" s="57"/>
      <c r="BZ429" s="57"/>
      <c r="CA429" s="57"/>
      <c r="CB429" s="57"/>
      <c r="CC429" s="57"/>
      <c r="CD429" s="57"/>
      <c r="CE429" s="57"/>
      <c r="CF429" s="57"/>
      <c r="CG429" s="57"/>
      <c r="CH429" s="57"/>
      <c r="CI429" s="57"/>
      <c r="CJ429" s="57"/>
      <c r="CK429" s="57"/>
      <c r="CL429" s="57"/>
      <c r="CM429" s="57"/>
      <c r="CN429" s="57"/>
      <c r="CO429" s="57"/>
      <c r="CP429" s="57"/>
      <c r="CQ429" s="57"/>
      <c r="CR429" s="57"/>
      <c r="CS429" s="57"/>
      <c r="CT429" s="57"/>
      <c r="CU429" s="57"/>
      <c r="CV429" s="57"/>
      <c r="CW429" s="57"/>
      <c r="CX429" s="57"/>
      <c r="CY429" s="57"/>
      <c r="CZ429" s="57"/>
      <c r="DA429" s="57"/>
      <c r="DB429" s="57"/>
      <c r="DC429" s="57"/>
      <c r="DD429" s="57"/>
      <c r="DE429" s="57"/>
      <c r="DF429" s="57"/>
      <c r="DG429" s="57"/>
      <c r="DH429" s="57"/>
      <c r="DI429" s="57"/>
      <c r="DJ429" s="57"/>
      <c r="DK429" s="57"/>
      <c r="DL429" s="57"/>
      <c r="DM429" s="57"/>
      <c r="DN429" s="57"/>
      <c r="DO429" s="57"/>
      <c r="DP429" s="57"/>
      <c r="DQ429" s="57"/>
      <c r="DR429" s="57"/>
      <c r="DS429" s="57"/>
      <c r="DT429" s="57"/>
      <c r="DU429" s="57"/>
      <c r="DV429" s="57"/>
      <c r="DW429" s="57"/>
      <c r="DX429" s="57"/>
      <c r="DY429" s="57"/>
      <c r="DZ429" s="57"/>
      <c r="EA429" s="57"/>
      <c r="EB429" s="57"/>
      <c r="EC429" s="57"/>
      <c r="ED429" s="57"/>
      <c r="EE429" s="57"/>
      <c r="EF429" s="57"/>
      <c r="EG429" s="57"/>
      <c r="EH429" s="57"/>
      <c r="EI429" s="57"/>
      <c r="EJ429" s="57"/>
      <c r="EK429" s="57"/>
      <c r="EL429" s="57"/>
      <c r="EM429" s="57"/>
      <c r="EN429" s="57"/>
      <c r="EO429" s="57"/>
      <c r="EP429" s="57"/>
      <c r="EQ429" s="57"/>
      <c r="ER429" s="57"/>
      <c r="ES429" s="57"/>
      <c r="ET429" s="57"/>
      <c r="EU429" s="57"/>
      <c r="EV429" s="57"/>
      <c r="EW429" s="57"/>
      <c r="EX429" s="57"/>
      <c r="EY429" s="57"/>
      <c r="EZ429" s="57"/>
      <c r="FA429" s="57"/>
      <c r="FB429" s="57"/>
      <c r="FC429" s="57"/>
      <c r="FD429" s="57"/>
      <c r="FE429" s="57"/>
      <c r="FF429" s="57"/>
      <c r="FG429" s="57"/>
      <c r="FH429" s="57"/>
      <c r="FI429" s="57"/>
      <c r="FJ429" s="57"/>
      <c r="FK429" s="57"/>
      <c r="FL429" s="57"/>
      <c r="FM429" s="57"/>
      <c r="FN429" s="57"/>
      <c r="FO429" s="57"/>
      <c r="FP429" s="57"/>
      <c r="FQ429" s="57"/>
      <c r="FR429" s="57"/>
      <c r="FS429" s="57"/>
      <c r="FT429" s="57"/>
      <c r="FU429" s="57"/>
      <c r="FV429" s="57"/>
      <c r="FW429" s="57"/>
      <c r="FX429" s="57"/>
      <c r="FY429" s="57"/>
      <c r="FZ429" s="57"/>
      <c r="GA429" s="57"/>
      <c r="GB429" s="57"/>
      <c r="GC429" s="57"/>
      <c r="GD429" s="57"/>
      <c r="GE429" s="57"/>
      <c r="GF429" s="57"/>
      <c r="GG429" s="57"/>
      <c r="GH429" s="57"/>
      <c r="GI429" s="57"/>
      <c r="GJ429" s="57"/>
      <c r="GK429" s="57"/>
      <c r="GL429" s="57"/>
      <c r="GM429" s="57"/>
      <c r="GN429" s="57"/>
      <c r="GO429" s="57"/>
      <c r="GP429" s="57"/>
      <c r="GQ429" s="57"/>
      <c r="GR429" s="57"/>
      <c r="GS429" s="57"/>
      <c r="GT429" s="57"/>
      <c r="GU429" s="57"/>
      <c r="GV429" s="57"/>
      <c r="GW429" s="57"/>
      <c r="GX429" s="57"/>
      <c r="GY429" s="57"/>
      <c r="GZ429" s="57"/>
      <c r="HA429" s="57"/>
      <c r="HB429" s="57"/>
      <c r="HC429" s="57"/>
      <c r="HD429" s="57"/>
      <c r="HE429" s="57"/>
      <c r="HF429" s="57"/>
      <c r="HG429" s="57"/>
      <c r="HH429" s="57"/>
      <c r="HI429" s="57"/>
      <c r="HJ429" s="57"/>
      <c r="HK429" s="57"/>
      <c r="HL429" s="57"/>
      <c r="HM429" s="57"/>
      <c r="HN429" s="57"/>
      <c r="HO429" s="57"/>
      <c r="HP429" s="57"/>
      <c r="HQ429" s="57"/>
      <c r="HR429" s="57"/>
      <c r="HS429" s="57"/>
      <c r="HT429" s="57"/>
      <c r="HU429" s="57"/>
      <c r="HV429" s="57"/>
      <c r="HW429" s="57"/>
      <c r="HX429" s="57"/>
      <c r="HY429" s="57"/>
      <c r="HZ429" s="57"/>
      <c r="IA429" s="57"/>
      <c r="IB429" s="57"/>
      <c r="IC429" s="57"/>
      <c r="ID429" s="57"/>
      <c r="IE429" s="57"/>
      <c r="IF429" s="57"/>
      <c r="IG429" s="57"/>
      <c r="IH429" s="57"/>
      <c r="II429" s="57"/>
      <c r="IJ429" s="57"/>
      <c r="IK429" s="57"/>
      <c r="IL429" s="57"/>
      <c r="IM429" s="57"/>
      <c r="IN429" s="57"/>
      <c r="IO429" s="57"/>
      <c r="IP429" s="57"/>
      <c r="IQ429" s="57"/>
      <c r="IR429" s="57"/>
      <c r="IS429" s="57"/>
      <c r="IT429" s="57"/>
      <c r="IU429" s="57"/>
      <c r="IV429" s="57"/>
      <c r="IW429" s="57"/>
      <c r="IX429" s="57"/>
      <c r="IY429" s="57"/>
      <c r="IZ429" s="57"/>
      <c r="JA429" s="57"/>
      <c r="JB429" s="57"/>
      <c r="JC429" s="57"/>
      <c r="JD429" s="57"/>
      <c r="JE429" s="57"/>
      <c r="JF429" s="57"/>
      <c r="JG429" s="57"/>
      <c r="JH429" s="57"/>
      <c r="JI429" s="57"/>
      <c r="JJ429" s="57"/>
      <c r="JK429" s="57"/>
      <c r="JL429" s="57"/>
      <c r="JM429" s="57"/>
      <c r="JN429" s="57"/>
      <c r="JO429" s="57"/>
      <c r="JP429" s="57"/>
      <c r="JQ429" s="57"/>
      <c r="JR429" s="57"/>
      <c r="JS429" s="57"/>
      <c r="JT429" s="57"/>
      <c r="JU429" s="57"/>
      <c r="JV429" s="57"/>
      <c r="JW429" s="57"/>
      <c r="JX429" s="57"/>
      <c r="JY429" s="57"/>
      <c r="JZ429" s="57"/>
      <c r="KA429" s="57"/>
      <c r="KB429" s="57"/>
      <c r="KC429" s="57"/>
      <c r="KD429" s="57"/>
      <c r="KE429" s="57"/>
      <c r="KF429" s="57"/>
      <c r="KG429" s="57"/>
      <c r="KH429" s="57"/>
      <c r="KI429" s="57"/>
      <c r="KJ429" s="57"/>
      <c r="KK429" s="57"/>
      <c r="KL429" s="57"/>
      <c r="KM429" s="57"/>
      <c r="KN429" s="57"/>
      <c r="KO429" s="57"/>
      <c r="KP429" s="57"/>
      <c r="KQ429" s="57"/>
      <c r="KR429" s="57"/>
      <c r="KS429" s="57"/>
      <c r="KT429" s="57"/>
      <c r="KU429" s="57"/>
      <c r="KV429" s="57"/>
      <c r="KW429" s="57"/>
      <c r="KX429" s="57"/>
      <c r="KY429" s="57"/>
      <c r="KZ429" s="57"/>
      <c r="LA429" s="57"/>
      <c r="LB429" s="57"/>
      <c r="LC429" s="57"/>
      <c r="LD429" s="57"/>
      <c r="LE429" s="57"/>
      <c r="LF429" s="57"/>
      <c r="LG429" s="57"/>
      <c r="LH429" s="57"/>
      <c r="LI429" s="57"/>
      <c r="LJ429" s="57"/>
      <c r="LK429" s="57"/>
      <c r="LL429" s="57"/>
      <c r="LM429" s="57"/>
      <c r="LN429" s="57"/>
      <c r="LO429" s="57"/>
      <c r="LP429" s="57"/>
      <c r="LQ429" s="57"/>
      <c r="LR429" s="57"/>
      <c r="LS429" s="57"/>
      <c r="LT429" s="57"/>
      <c r="LU429" s="57"/>
      <c r="LV429" s="57"/>
      <c r="LW429" s="57"/>
      <c r="LX429" s="57"/>
      <c r="LY429" s="57"/>
      <c r="LZ429" s="57"/>
      <c r="MA429" s="57"/>
      <c r="MB429" s="57"/>
      <c r="MC429" s="57"/>
      <c r="MD429" s="57"/>
      <c r="ME429" s="57"/>
      <c r="MF429" s="57"/>
      <c r="MG429" s="57"/>
      <c r="MH429" s="57"/>
      <c r="MI429" s="57"/>
      <c r="MJ429" s="57"/>
      <c r="MK429" s="57"/>
      <c r="ML429" s="57"/>
      <c r="MM429" s="57"/>
      <c r="MN429" s="57"/>
      <c r="MO429" s="57"/>
      <c r="MP429" s="57"/>
      <c r="MQ429" s="57"/>
      <c r="MR429" s="57"/>
      <c r="MS429" s="57"/>
      <c r="MT429" s="57"/>
      <c r="MU429" s="57"/>
      <c r="MV429" s="57"/>
      <c r="MW429" s="57"/>
      <c r="MX429" s="57"/>
      <c r="MY429" s="57"/>
      <c r="MZ429" s="57"/>
      <c r="NA429" s="57"/>
      <c r="NB429" s="57"/>
      <c r="NC429" s="57"/>
      <c r="ND429" s="57"/>
      <c r="NE429" s="57"/>
      <c r="NF429" s="57"/>
      <c r="NG429" s="57"/>
      <c r="NH429" s="57"/>
      <c r="NI429" s="57"/>
      <c r="NJ429" s="57"/>
      <c r="NK429" s="57"/>
      <c r="NL429" s="57"/>
      <c r="NM429" s="57"/>
      <c r="NN429" s="57"/>
      <c r="NO429" s="57"/>
      <c r="NP429" s="57"/>
      <c r="NQ429" s="57"/>
      <c r="NR429" s="57"/>
      <c r="NS429" s="57"/>
      <c r="NT429" s="57"/>
      <c r="NU429" s="57"/>
      <c r="NV429" s="57"/>
      <c r="NW429" s="57"/>
      <c r="NX429" s="57"/>
      <c r="NY429" s="57"/>
      <c r="NZ429" s="57"/>
      <c r="OA429" s="57"/>
      <c r="OB429" s="57"/>
      <c r="OC429" s="57"/>
      <c r="OD429" s="57"/>
      <c r="OE429" s="57"/>
      <c r="OF429" s="57"/>
      <c r="OG429" s="57"/>
      <c r="OH429" s="57"/>
      <c r="OI429" s="57"/>
      <c r="OJ429" s="57"/>
      <c r="OK429" s="57"/>
      <c r="OL429" s="57"/>
      <c r="OM429" s="57"/>
      <c r="ON429" s="57"/>
      <c r="OO429" s="57"/>
      <c r="OP429" s="57"/>
      <c r="OQ429" s="57"/>
      <c r="OR429" s="57"/>
      <c r="OS429" s="57"/>
      <c r="OT429" s="57"/>
      <c r="OU429" s="57"/>
      <c r="OV429" s="57"/>
      <c r="OW429" s="57"/>
      <c r="OX429" s="57"/>
      <c r="OY429" s="57"/>
      <c r="OZ429" s="57"/>
      <c r="PA429" s="57"/>
      <c r="PB429" s="57"/>
      <c r="PC429" s="57"/>
      <c r="PD429" s="57"/>
      <c r="PE429" s="57"/>
      <c r="PF429" s="57"/>
      <c r="PG429" s="57"/>
      <c r="PH429" s="57"/>
      <c r="PI429" s="57"/>
      <c r="PJ429" s="57"/>
      <c r="PK429" s="57"/>
      <c r="PL429" s="57"/>
      <c r="PM429" s="57"/>
      <c r="PN429" s="57"/>
      <c r="PO429" s="57"/>
      <c r="PP429" s="57"/>
      <c r="PQ429" s="57"/>
      <c r="PR429" s="57"/>
      <c r="PS429" s="57"/>
      <c r="PT429" s="57"/>
      <c r="PU429" s="57"/>
      <c r="PV429" s="57"/>
      <c r="PW429" s="57"/>
      <c r="PX429" s="57"/>
      <c r="PY429" s="57"/>
      <c r="PZ429" s="57"/>
      <c r="QA429" s="57"/>
      <c r="QB429" s="57"/>
      <c r="QC429" s="57"/>
      <c r="QD429" s="57"/>
      <c r="QE429" s="57"/>
      <c r="QF429" s="57"/>
      <c r="QG429" s="57"/>
      <c r="QH429" s="57"/>
      <c r="QI429" s="57"/>
      <c r="QJ429" s="57"/>
      <c r="QK429" s="57"/>
      <c r="QL429" s="57"/>
      <c r="QM429" s="57"/>
      <c r="QN429" s="57"/>
      <c r="QO429" s="57"/>
      <c r="QP429" s="57"/>
      <c r="QQ429" s="57"/>
      <c r="QR429" s="57"/>
      <c r="QS429" s="57"/>
      <c r="QT429" s="57"/>
      <c r="QU429" s="57"/>
      <c r="QV429" s="57"/>
      <c r="QW429" s="57"/>
      <c r="QX429" s="57"/>
      <c r="QY429" s="57"/>
      <c r="QZ429" s="57"/>
      <c r="RA429" s="57"/>
    </row>
    <row r="430" spans="1:469" s="55" customFormat="1" x14ac:dyDescent="0.25">
      <c r="A430" s="104"/>
      <c r="B430" s="67" t="s">
        <v>438</v>
      </c>
      <c r="C430" s="110"/>
      <c r="D430" s="316">
        <v>10.906000000000001</v>
      </c>
      <c r="E430" s="314">
        <v>8.1999999999999993</v>
      </c>
      <c r="F430" s="194"/>
      <c r="G430" s="194"/>
      <c r="H430" s="153"/>
      <c r="I430" s="109"/>
      <c r="J430" s="285"/>
      <c r="K430" s="67"/>
      <c r="L430" s="67"/>
      <c r="M430" s="67"/>
      <c r="N430" s="67"/>
      <c r="O430" s="67"/>
      <c r="P430" s="67"/>
      <c r="Q430" s="67"/>
      <c r="R430" s="67"/>
      <c r="S430" s="6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57"/>
      <c r="BU430" s="57"/>
      <c r="BV430" s="57"/>
      <c r="BW430" s="57"/>
      <c r="BX430" s="57"/>
      <c r="BY430" s="57"/>
      <c r="BZ430" s="57"/>
      <c r="CA430" s="57"/>
      <c r="CB430" s="57"/>
      <c r="CC430" s="57"/>
      <c r="CD430" s="57"/>
      <c r="CE430" s="57"/>
      <c r="CF430" s="57"/>
      <c r="CG430" s="57"/>
      <c r="CH430" s="57"/>
      <c r="CI430" s="57"/>
      <c r="CJ430" s="57"/>
      <c r="CK430" s="57"/>
      <c r="CL430" s="57"/>
      <c r="CM430" s="57"/>
      <c r="CN430" s="57"/>
      <c r="CO430" s="57"/>
      <c r="CP430" s="57"/>
      <c r="CQ430" s="57"/>
      <c r="CR430" s="57"/>
      <c r="CS430" s="57"/>
      <c r="CT430" s="57"/>
      <c r="CU430" s="57"/>
      <c r="CV430" s="57"/>
      <c r="CW430" s="57"/>
      <c r="CX430" s="57"/>
      <c r="CY430" s="57"/>
      <c r="CZ430" s="57"/>
      <c r="DA430" s="57"/>
      <c r="DB430" s="57"/>
      <c r="DC430" s="57"/>
      <c r="DD430" s="57"/>
      <c r="DE430" s="57"/>
      <c r="DF430" s="57"/>
      <c r="DG430" s="57"/>
      <c r="DH430" s="57"/>
      <c r="DI430" s="57"/>
      <c r="DJ430" s="57"/>
      <c r="DK430" s="57"/>
      <c r="DL430" s="57"/>
      <c r="DM430" s="57"/>
      <c r="DN430" s="57"/>
      <c r="DO430" s="57"/>
      <c r="DP430" s="57"/>
      <c r="DQ430" s="57"/>
      <c r="DR430" s="57"/>
      <c r="DS430" s="57"/>
      <c r="DT430" s="57"/>
      <c r="DU430" s="57"/>
      <c r="DV430" s="57"/>
      <c r="DW430" s="57"/>
      <c r="DX430" s="57"/>
      <c r="DY430" s="57"/>
      <c r="DZ430" s="57"/>
      <c r="EA430" s="57"/>
      <c r="EB430" s="57"/>
      <c r="EC430" s="57"/>
      <c r="ED430" s="57"/>
      <c r="EE430" s="57"/>
      <c r="EF430" s="57"/>
      <c r="EG430" s="57"/>
      <c r="EH430" s="57"/>
      <c r="EI430" s="57"/>
      <c r="EJ430" s="57"/>
      <c r="EK430" s="57"/>
      <c r="EL430" s="57"/>
      <c r="EM430" s="57"/>
      <c r="EN430" s="57"/>
      <c r="EO430" s="57"/>
      <c r="EP430" s="57"/>
      <c r="EQ430" s="57"/>
      <c r="ER430" s="57"/>
      <c r="ES430" s="57"/>
      <c r="ET430" s="57"/>
      <c r="EU430" s="57"/>
      <c r="EV430" s="57"/>
      <c r="EW430" s="57"/>
      <c r="EX430" s="57"/>
      <c r="EY430" s="57"/>
      <c r="EZ430" s="57"/>
      <c r="FA430" s="57"/>
      <c r="FB430" s="57"/>
      <c r="FC430" s="57"/>
      <c r="FD430" s="57"/>
      <c r="FE430" s="57"/>
      <c r="FF430" s="57"/>
      <c r="FG430" s="57"/>
      <c r="FH430" s="57"/>
      <c r="FI430" s="57"/>
      <c r="FJ430" s="57"/>
      <c r="FK430" s="57"/>
      <c r="FL430" s="57"/>
      <c r="FM430" s="57"/>
      <c r="FN430" s="57"/>
      <c r="FO430" s="57"/>
      <c r="FP430" s="57"/>
      <c r="FQ430" s="57"/>
      <c r="FR430" s="57"/>
      <c r="FS430" s="57"/>
      <c r="FT430" s="57"/>
      <c r="FU430" s="57"/>
      <c r="FV430" s="57"/>
      <c r="FW430" s="57"/>
      <c r="FX430" s="57"/>
      <c r="FY430" s="57"/>
      <c r="FZ430" s="57"/>
      <c r="GA430" s="57"/>
      <c r="GB430" s="57"/>
      <c r="GC430" s="57"/>
      <c r="GD430" s="57"/>
      <c r="GE430" s="57"/>
      <c r="GF430" s="57"/>
      <c r="GG430" s="57"/>
      <c r="GH430" s="57"/>
      <c r="GI430" s="57"/>
      <c r="GJ430" s="57"/>
      <c r="GK430" s="57"/>
      <c r="GL430" s="57"/>
      <c r="GM430" s="57"/>
      <c r="GN430" s="57"/>
      <c r="GO430" s="57"/>
      <c r="GP430" s="57"/>
      <c r="GQ430" s="57"/>
      <c r="GR430" s="57"/>
      <c r="GS430" s="57"/>
      <c r="GT430" s="57"/>
      <c r="GU430" s="57"/>
      <c r="GV430" s="57"/>
      <c r="GW430" s="57"/>
      <c r="GX430" s="57"/>
      <c r="GY430" s="57"/>
      <c r="GZ430" s="57"/>
      <c r="HA430" s="57"/>
      <c r="HB430" s="57"/>
      <c r="HC430" s="57"/>
      <c r="HD430" s="57"/>
      <c r="HE430" s="57"/>
      <c r="HF430" s="57"/>
      <c r="HG430" s="57"/>
      <c r="HH430" s="57"/>
      <c r="HI430" s="57"/>
      <c r="HJ430" s="57"/>
      <c r="HK430" s="57"/>
      <c r="HL430" s="57"/>
      <c r="HM430" s="57"/>
      <c r="HN430" s="57"/>
      <c r="HO430" s="57"/>
      <c r="HP430" s="57"/>
      <c r="HQ430" s="57"/>
      <c r="HR430" s="57"/>
      <c r="HS430" s="57"/>
      <c r="HT430" s="57"/>
      <c r="HU430" s="57"/>
      <c r="HV430" s="57"/>
      <c r="HW430" s="57"/>
      <c r="HX430" s="57"/>
      <c r="HY430" s="57"/>
      <c r="HZ430" s="57"/>
      <c r="IA430" s="57"/>
      <c r="IB430" s="57"/>
      <c r="IC430" s="57"/>
      <c r="ID430" s="57"/>
      <c r="IE430" s="57"/>
      <c r="IF430" s="57"/>
      <c r="IG430" s="57"/>
      <c r="IH430" s="57"/>
      <c r="II430" s="57"/>
      <c r="IJ430" s="57"/>
      <c r="IK430" s="57"/>
      <c r="IL430" s="57"/>
      <c r="IM430" s="57"/>
      <c r="IN430" s="57"/>
      <c r="IO430" s="57"/>
      <c r="IP430" s="57"/>
      <c r="IQ430" s="57"/>
      <c r="IR430" s="57"/>
      <c r="IS430" s="57"/>
      <c r="IT430" s="57"/>
      <c r="IU430" s="57"/>
      <c r="IV430" s="57"/>
      <c r="IW430" s="57"/>
      <c r="IX430" s="57"/>
      <c r="IY430" s="57"/>
      <c r="IZ430" s="57"/>
      <c r="JA430" s="57"/>
      <c r="JB430" s="57"/>
      <c r="JC430" s="57"/>
      <c r="JD430" s="57"/>
      <c r="JE430" s="57"/>
      <c r="JF430" s="57"/>
      <c r="JG430" s="57"/>
      <c r="JH430" s="57"/>
      <c r="JI430" s="57"/>
      <c r="JJ430" s="57"/>
      <c r="JK430" s="57"/>
      <c r="JL430" s="57"/>
      <c r="JM430" s="57"/>
      <c r="JN430" s="57"/>
      <c r="JO430" s="57"/>
      <c r="JP430" s="57"/>
      <c r="JQ430" s="57"/>
      <c r="JR430" s="57"/>
      <c r="JS430" s="57"/>
      <c r="JT430" s="57"/>
      <c r="JU430" s="57"/>
      <c r="JV430" s="57"/>
      <c r="JW430" s="57"/>
      <c r="JX430" s="57"/>
      <c r="JY430" s="57"/>
      <c r="JZ430" s="57"/>
      <c r="KA430" s="57"/>
      <c r="KB430" s="57"/>
      <c r="KC430" s="57"/>
      <c r="KD430" s="57"/>
      <c r="KE430" s="57"/>
      <c r="KF430" s="57"/>
      <c r="KG430" s="57"/>
      <c r="KH430" s="57"/>
      <c r="KI430" s="57"/>
      <c r="KJ430" s="57"/>
      <c r="KK430" s="57"/>
      <c r="KL430" s="57"/>
      <c r="KM430" s="57"/>
      <c r="KN430" s="57"/>
      <c r="KO430" s="57"/>
      <c r="KP430" s="57"/>
      <c r="KQ430" s="57"/>
      <c r="KR430" s="57"/>
      <c r="KS430" s="57"/>
      <c r="KT430" s="57"/>
      <c r="KU430" s="57"/>
      <c r="KV430" s="57"/>
      <c r="KW430" s="57"/>
      <c r="KX430" s="57"/>
      <c r="KY430" s="57"/>
      <c r="KZ430" s="57"/>
      <c r="LA430" s="57"/>
      <c r="LB430" s="57"/>
      <c r="LC430" s="57"/>
      <c r="LD430" s="57"/>
      <c r="LE430" s="57"/>
      <c r="LF430" s="57"/>
      <c r="LG430" s="57"/>
      <c r="LH430" s="57"/>
      <c r="LI430" s="57"/>
      <c r="LJ430" s="57"/>
      <c r="LK430" s="57"/>
      <c r="LL430" s="57"/>
      <c r="LM430" s="57"/>
      <c r="LN430" s="57"/>
      <c r="LO430" s="57"/>
      <c r="LP430" s="57"/>
      <c r="LQ430" s="57"/>
      <c r="LR430" s="57"/>
      <c r="LS430" s="57"/>
      <c r="LT430" s="57"/>
      <c r="LU430" s="57"/>
      <c r="LV430" s="57"/>
      <c r="LW430" s="57"/>
      <c r="LX430" s="57"/>
      <c r="LY430" s="57"/>
      <c r="LZ430" s="57"/>
      <c r="MA430" s="57"/>
      <c r="MB430" s="57"/>
      <c r="MC430" s="57"/>
      <c r="MD430" s="57"/>
      <c r="ME430" s="57"/>
      <c r="MF430" s="57"/>
      <c r="MG430" s="57"/>
      <c r="MH430" s="57"/>
      <c r="MI430" s="57"/>
      <c r="MJ430" s="57"/>
      <c r="MK430" s="57"/>
      <c r="ML430" s="57"/>
      <c r="MM430" s="57"/>
      <c r="MN430" s="57"/>
      <c r="MO430" s="57"/>
      <c r="MP430" s="57"/>
      <c r="MQ430" s="57"/>
      <c r="MR430" s="57"/>
      <c r="MS430" s="57"/>
      <c r="MT430" s="57"/>
      <c r="MU430" s="57"/>
      <c r="MV430" s="57"/>
      <c r="MW430" s="57"/>
      <c r="MX430" s="57"/>
      <c r="MY430" s="57"/>
      <c r="MZ430" s="57"/>
      <c r="NA430" s="57"/>
      <c r="NB430" s="57"/>
      <c r="NC430" s="57"/>
      <c r="ND430" s="57"/>
      <c r="NE430" s="57"/>
      <c r="NF430" s="57"/>
      <c r="NG430" s="57"/>
      <c r="NH430" s="57"/>
      <c r="NI430" s="57"/>
      <c r="NJ430" s="57"/>
      <c r="NK430" s="57"/>
      <c r="NL430" s="57"/>
      <c r="NM430" s="57"/>
      <c r="NN430" s="57"/>
      <c r="NO430" s="57"/>
      <c r="NP430" s="57"/>
      <c r="NQ430" s="57"/>
      <c r="NR430" s="57"/>
      <c r="NS430" s="57"/>
      <c r="NT430" s="57"/>
      <c r="NU430" s="57"/>
      <c r="NV430" s="57"/>
      <c r="NW430" s="57"/>
      <c r="NX430" s="57"/>
      <c r="NY430" s="57"/>
      <c r="NZ430" s="57"/>
      <c r="OA430" s="57"/>
      <c r="OB430" s="57"/>
      <c r="OC430" s="57"/>
      <c r="OD430" s="57"/>
      <c r="OE430" s="57"/>
      <c r="OF430" s="57"/>
      <c r="OG430" s="57"/>
      <c r="OH430" s="57"/>
      <c r="OI430" s="57"/>
      <c r="OJ430" s="57"/>
      <c r="OK430" s="57"/>
      <c r="OL430" s="57"/>
      <c r="OM430" s="57"/>
      <c r="ON430" s="57"/>
      <c r="OO430" s="57"/>
      <c r="OP430" s="57"/>
      <c r="OQ430" s="57"/>
      <c r="OR430" s="57"/>
      <c r="OS430" s="57"/>
      <c r="OT430" s="57"/>
      <c r="OU430" s="57"/>
      <c r="OV430" s="57"/>
      <c r="OW430" s="57"/>
      <c r="OX430" s="57"/>
      <c r="OY430" s="57"/>
      <c r="OZ430" s="57"/>
      <c r="PA430" s="57"/>
      <c r="PB430" s="57"/>
      <c r="PC430" s="57"/>
      <c r="PD430" s="57"/>
      <c r="PE430" s="57"/>
      <c r="PF430" s="57"/>
      <c r="PG430" s="57"/>
      <c r="PH430" s="57"/>
      <c r="PI430" s="57"/>
      <c r="PJ430" s="57"/>
      <c r="PK430" s="57"/>
      <c r="PL430" s="57"/>
      <c r="PM430" s="57"/>
      <c r="PN430" s="57"/>
      <c r="PO430" s="57"/>
      <c r="PP430" s="57"/>
      <c r="PQ430" s="57"/>
      <c r="PR430" s="57"/>
      <c r="PS430" s="57"/>
      <c r="PT430" s="57"/>
      <c r="PU430" s="57"/>
      <c r="PV430" s="57"/>
      <c r="PW430" s="57"/>
      <c r="PX430" s="57"/>
      <c r="PY430" s="57"/>
      <c r="PZ430" s="57"/>
      <c r="QA430" s="57"/>
      <c r="QB430" s="57"/>
      <c r="QC430" s="57"/>
      <c r="QD430" s="57"/>
      <c r="QE430" s="57"/>
      <c r="QF430" s="57"/>
      <c r="QG430" s="57"/>
      <c r="QH430" s="57"/>
      <c r="QI430" s="57"/>
      <c r="QJ430" s="57"/>
      <c r="QK430" s="57"/>
      <c r="QL430" s="57"/>
      <c r="QM430" s="57"/>
      <c r="QN430" s="57"/>
      <c r="QO430" s="57"/>
      <c r="QP430" s="57"/>
      <c r="QQ430" s="57"/>
      <c r="QR430" s="57"/>
      <c r="QS430" s="57"/>
      <c r="QT430" s="57"/>
      <c r="QU430" s="57"/>
      <c r="QV430" s="57"/>
      <c r="QW430" s="57"/>
      <c r="QX430" s="57"/>
      <c r="QY430" s="57"/>
      <c r="QZ430" s="57"/>
      <c r="RA430" s="57"/>
    </row>
    <row r="431" spans="1:469" s="55" customFormat="1" x14ac:dyDescent="0.25">
      <c r="A431" s="104"/>
      <c r="B431" s="67" t="s">
        <v>34</v>
      </c>
      <c r="C431" s="110"/>
      <c r="D431" s="314">
        <v>13.1</v>
      </c>
      <c r="E431" s="316">
        <v>11.004</v>
      </c>
      <c r="F431" s="194"/>
      <c r="G431" s="194"/>
      <c r="H431" s="153"/>
      <c r="I431" s="109"/>
      <c r="J431" s="285"/>
      <c r="K431" s="67"/>
      <c r="L431" s="67"/>
      <c r="M431" s="67"/>
      <c r="N431" s="67"/>
      <c r="O431" s="67"/>
      <c r="P431" s="67"/>
      <c r="Q431" s="67"/>
      <c r="R431" s="67"/>
      <c r="S431" s="6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57"/>
      <c r="BU431" s="57"/>
      <c r="BV431" s="57"/>
      <c r="BW431" s="57"/>
      <c r="BX431" s="57"/>
      <c r="BY431" s="57"/>
      <c r="BZ431" s="57"/>
      <c r="CA431" s="57"/>
      <c r="CB431" s="57"/>
      <c r="CC431" s="57"/>
      <c r="CD431" s="57"/>
      <c r="CE431" s="57"/>
      <c r="CF431" s="57"/>
      <c r="CG431" s="57"/>
      <c r="CH431" s="57"/>
      <c r="CI431" s="57"/>
      <c r="CJ431" s="57"/>
      <c r="CK431" s="57"/>
      <c r="CL431" s="57"/>
      <c r="CM431" s="57"/>
      <c r="CN431" s="57"/>
      <c r="CO431" s="57"/>
      <c r="CP431" s="57"/>
      <c r="CQ431" s="57"/>
      <c r="CR431" s="57"/>
      <c r="CS431" s="57"/>
      <c r="CT431" s="57"/>
      <c r="CU431" s="57"/>
      <c r="CV431" s="57"/>
      <c r="CW431" s="57"/>
      <c r="CX431" s="57"/>
      <c r="CY431" s="57"/>
      <c r="CZ431" s="57"/>
      <c r="DA431" s="57"/>
      <c r="DB431" s="57"/>
      <c r="DC431" s="57"/>
      <c r="DD431" s="57"/>
      <c r="DE431" s="57"/>
      <c r="DF431" s="57"/>
      <c r="DG431" s="57"/>
      <c r="DH431" s="57"/>
      <c r="DI431" s="57"/>
      <c r="DJ431" s="57"/>
      <c r="DK431" s="57"/>
      <c r="DL431" s="57"/>
      <c r="DM431" s="57"/>
      <c r="DN431" s="57"/>
      <c r="DO431" s="57"/>
      <c r="DP431" s="57"/>
      <c r="DQ431" s="57"/>
      <c r="DR431" s="57"/>
      <c r="DS431" s="57"/>
      <c r="DT431" s="57"/>
      <c r="DU431" s="57"/>
      <c r="DV431" s="57"/>
      <c r="DW431" s="57"/>
      <c r="DX431" s="57"/>
      <c r="DY431" s="57"/>
      <c r="DZ431" s="57"/>
      <c r="EA431" s="57"/>
      <c r="EB431" s="57"/>
      <c r="EC431" s="57"/>
      <c r="ED431" s="57"/>
      <c r="EE431" s="57"/>
      <c r="EF431" s="57"/>
      <c r="EG431" s="57"/>
      <c r="EH431" s="57"/>
      <c r="EI431" s="57"/>
      <c r="EJ431" s="57"/>
      <c r="EK431" s="57"/>
      <c r="EL431" s="57"/>
      <c r="EM431" s="57"/>
      <c r="EN431" s="57"/>
      <c r="EO431" s="57"/>
      <c r="EP431" s="57"/>
      <c r="EQ431" s="57"/>
      <c r="ER431" s="57"/>
      <c r="ES431" s="57"/>
      <c r="ET431" s="57"/>
      <c r="EU431" s="57"/>
      <c r="EV431" s="57"/>
      <c r="EW431" s="57"/>
      <c r="EX431" s="57"/>
      <c r="EY431" s="57"/>
      <c r="EZ431" s="57"/>
      <c r="FA431" s="57"/>
      <c r="FB431" s="57"/>
      <c r="FC431" s="57"/>
      <c r="FD431" s="57"/>
      <c r="FE431" s="57"/>
      <c r="FF431" s="57"/>
      <c r="FG431" s="57"/>
      <c r="FH431" s="57"/>
      <c r="FI431" s="57"/>
      <c r="FJ431" s="57"/>
      <c r="FK431" s="57"/>
      <c r="FL431" s="57"/>
      <c r="FM431" s="57"/>
      <c r="FN431" s="57"/>
      <c r="FO431" s="57"/>
      <c r="FP431" s="57"/>
      <c r="FQ431" s="57"/>
      <c r="FR431" s="57"/>
      <c r="FS431" s="57"/>
      <c r="FT431" s="57"/>
      <c r="FU431" s="57"/>
      <c r="FV431" s="57"/>
      <c r="FW431" s="57"/>
      <c r="FX431" s="57"/>
      <c r="FY431" s="57"/>
      <c r="FZ431" s="57"/>
      <c r="GA431" s="57"/>
      <c r="GB431" s="57"/>
      <c r="GC431" s="57"/>
      <c r="GD431" s="57"/>
      <c r="GE431" s="57"/>
      <c r="GF431" s="57"/>
      <c r="GG431" s="57"/>
      <c r="GH431" s="57"/>
      <c r="GI431" s="57"/>
      <c r="GJ431" s="57"/>
      <c r="GK431" s="57"/>
      <c r="GL431" s="57"/>
      <c r="GM431" s="57"/>
      <c r="GN431" s="57"/>
      <c r="GO431" s="57"/>
      <c r="GP431" s="57"/>
      <c r="GQ431" s="57"/>
      <c r="GR431" s="57"/>
      <c r="GS431" s="57"/>
      <c r="GT431" s="57"/>
      <c r="GU431" s="57"/>
      <c r="GV431" s="57"/>
      <c r="GW431" s="57"/>
      <c r="GX431" s="57"/>
      <c r="GY431" s="57"/>
      <c r="GZ431" s="57"/>
      <c r="HA431" s="57"/>
      <c r="HB431" s="57"/>
      <c r="HC431" s="57"/>
      <c r="HD431" s="57"/>
      <c r="HE431" s="57"/>
      <c r="HF431" s="57"/>
      <c r="HG431" s="57"/>
      <c r="HH431" s="57"/>
      <c r="HI431" s="57"/>
      <c r="HJ431" s="57"/>
      <c r="HK431" s="57"/>
      <c r="HL431" s="57"/>
      <c r="HM431" s="57"/>
      <c r="HN431" s="57"/>
      <c r="HO431" s="57"/>
      <c r="HP431" s="57"/>
      <c r="HQ431" s="57"/>
      <c r="HR431" s="57"/>
      <c r="HS431" s="57"/>
      <c r="HT431" s="57"/>
      <c r="HU431" s="57"/>
      <c r="HV431" s="57"/>
      <c r="HW431" s="57"/>
      <c r="HX431" s="57"/>
      <c r="HY431" s="57"/>
      <c r="HZ431" s="57"/>
      <c r="IA431" s="57"/>
      <c r="IB431" s="57"/>
      <c r="IC431" s="57"/>
      <c r="ID431" s="57"/>
      <c r="IE431" s="57"/>
      <c r="IF431" s="57"/>
      <c r="IG431" s="57"/>
      <c r="IH431" s="57"/>
      <c r="II431" s="57"/>
      <c r="IJ431" s="57"/>
      <c r="IK431" s="57"/>
      <c r="IL431" s="57"/>
      <c r="IM431" s="57"/>
      <c r="IN431" s="57"/>
      <c r="IO431" s="57"/>
      <c r="IP431" s="57"/>
      <c r="IQ431" s="57"/>
      <c r="IR431" s="57"/>
      <c r="IS431" s="57"/>
      <c r="IT431" s="57"/>
      <c r="IU431" s="57"/>
      <c r="IV431" s="57"/>
      <c r="IW431" s="57"/>
      <c r="IX431" s="57"/>
      <c r="IY431" s="57"/>
      <c r="IZ431" s="57"/>
      <c r="JA431" s="57"/>
      <c r="JB431" s="57"/>
      <c r="JC431" s="57"/>
      <c r="JD431" s="57"/>
      <c r="JE431" s="57"/>
      <c r="JF431" s="57"/>
      <c r="JG431" s="57"/>
      <c r="JH431" s="57"/>
      <c r="JI431" s="57"/>
      <c r="JJ431" s="57"/>
      <c r="JK431" s="57"/>
      <c r="JL431" s="57"/>
      <c r="JM431" s="57"/>
      <c r="JN431" s="57"/>
      <c r="JO431" s="57"/>
      <c r="JP431" s="57"/>
      <c r="JQ431" s="57"/>
      <c r="JR431" s="57"/>
      <c r="JS431" s="57"/>
      <c r="JT431" s="57"/>
      <c r="JU431" s="57"/>
      <c r="JV431" s="57"/>
      <c r="JW431" s="57"/>
      <c r="JX431" s="57"/>
      <c r="JY431" s="57"/>
      <c r="JZ431" s="57"/>
      <c r="KA431" s="57"/>
      <c r="KB431" s="57"/>
      <c r="KC431" s="57"/>
      <c r="KD431" s="57"/>
      <c r="KE431" s="57"/>
      <c r="KF431" s="57"/>
      <c r="KG431" s="57"/>
      <c r="KH431" s="57"/>
      <c r="KI431" s="57"/>
      <c r="KJ431" s="57"/>
      <c r="KK431" s="57"/>
      <c r="KL431" s="57"/>
      <c r="KM431" s="57"/>
      <c r="KN431" s="57"/>
      <c r="KO431" s="57"/>
      <c r="KP431" s="57"/>
      <c r="KQ431" s="57"/>
      <c r="KR431" s="57"/>
      <c r="KS431" s="57"/>
      <c r="KT431" s="57"/>
      <c r="KU431" s="57"/>
      <c r="KV431" s="57"/>
      <c r="KW431" s="57"/>
      <c r="KX431" s="57"/>
      <c r="KY431" s="57"/>
      <c r="KZ431" s="57"/>
      <c r="LA431" s="57"/>
      <c r="LB431" s="57"/>
      <c r="LC431" s="57"/>
      <c r="LD431" s="57"/>
      <c r="LE431" s="57"/>
      <c r="LF431" s="57"/>
      <c r="LG431" s="57"/>
      <c r="LH431" s="57"/>
      <c r="LI431" s="57"/>
      <c r="LJ431" s="57"/>
      <c r="LK431" s="57"/>
      <c r="LL431" s="57"/>
      <c r="LM431" s="57"/>
      <c r="LN431" s="57"/>
      <c r="LO431" s="57"/>
      <c r="LP431" s="57"/>
      <c r="LQ431" s="57"/>
      <c r="LR431" s="57"/>
      <c r="LS431" s="57"/>
      <c r="LT431" s="57"/>
      <c r="LU431" s="57"/>
      <c r="LV431" s="57"/>
      <c r="LW431" s="57"/>
      <c r="LX431" s="57"/>
      <c r="LY431" s="57"/>
      <c r="LZ431" s="57"/>
      <c r="MA431" s="57"/>
      <c r="MB431" s="57"/>
      <c r="MC431" s="57"/>
      <c r="MD431" s="57"/>
      <c r="ME431" s="57"/>
      <c r="MF431" s="57"/>
      <c r="MG431" s="57"/>
      <c r="MH431" s="57"/>
      <c r="MI431" s="57"/>
      <c r="MJ431" s="57"/>
      <c r="MK431" s="57"/>
      <c r="ML431" s="57"/>
      <c r="MM431" s="57"/>
      <c r="MN431" s="57"/>
      <c r="MO431" s="57"/>
      <c r="MP431" s="57"/>
      <c r="MQ431" s="57"/>
      <c r="MR431" s="57"/>
      <c r="MS431" s="57"/>
      <c r="MT431" s="57"/>
      <c r="MU431" s="57"/>
      <c r="MV431" s="57"/>
      <c r="MW431" s="57"/>
      <c r="MX431" s="57"/>
      <c r="MY431" s="57"/>
      <c r="MZ431" s="57"/>
      <c r="NA431" s="57"/>
      <c r="NB431" s="57"/>
      <c r="NC431" s="57"/>
      <c r="ND431" s="57"/>
      <c r="NE431" s="57"/>
      <c r="NF431" s="57"/>
      <c r="NG431" s="57"/>
      <c r="NH431" s="57"/>
      <c r="NI431" s="57"/>
      <c r="NJ431" s="57"/>
      <c r="NK431" s="57"/>
      <c r="NL431" s="57"/>
      <c r="NM431" s="57"/>
      <c r="NN431" s="57"/>
      <c r="NO431" s="57"/>
      <c r="NP431" s="57"/>
      <c r="NQ431" s="57"/>
      <c r="NR431" s="57"/>
      <c r="NS431" s="57"/>
      <c r="NT431" s="57"/>
      <c r="NU431" s="57"/>
      <c r="NV431" s="57"/>
      <c r="NW431" s="57"/>
      <c r="NX431" s="57"/>
      <c r="NY431" s="57"/>
      <c r="NZ431" s="57"/>
      <c r="OA431" s="57"/>
      <c r="OB431" s="57"/>
      <c r="OC431" s="57"/>
      <c r="OD431" s="57"/>
      <c r="OE431" s="57"/>
      <c r="OF431" s="57"/>
      <c r="OG431" s="57"/>
      <c r="OH431" s="57"/>
      <c r="OI431" s="57"/>
      <c r="OJ431" s="57"/>
      <c r="OK431" s="57"/>
      <c r="OL431" s="57"/>
      <c r="OM431" s="57"/>
      <c r="ON431" s="57"/>
      <c r="OO431" s="57"/>
      <c r="OP431" s="57"/>
      <c r="OQ431" s="57"/>
      <c r="OR431" s="57"/>
      <c r="OS431" s="57"/>
      <c r="OT431" s="57"/>
      <c r="OU431" s="57"/>
      <c r="OV431" s="57"/>
      <c r="OW431" s="57"/>
      <c r="OX431" s="57"/>
      <c r="OY431" s="57"/>
      <c r="OZ431" s="57"/>
      <c r="PA431" s="57"/>
      <c r="PB431" s="57"/>
      <c r="PC431" s="57"/>
      <c r="PD431" s="57"/>
      <c r="PE431" s="57"/>
      <c r="PF431" s="57"/>
      <c r="PG431" s="57"/>
      <c r="PH431" s="57"/>
      <c r="PI431" s="57"/>
      <c r="PJ431" s="57"/>
      <c r="PK431" s="57"/>
      <c r="PL431" s="57"/>
      <c r="PM431" s="57"/>
      <c r="PN431" s="57"/>
      <c r="PO431" s="57"/>
      <c r="PP431" s="57"/>
      <c r="PQ431" s="57"/>
      <c r="PR431" s="57"/>
      <c r="PS431" s="57"/>
      <c r="PT431" s="57"/>
      <c r="PU431" s="57"/>
      <c r="PV431" s="57"/>
      <c r="PW431" s="57"/>
      <c r="PX431" s="57"/>
      <c r="PY431" s="57"/>
      <c r="PZ431" s="57"/>
      <c r="QA431" s="57"/>
      <c r="QB431" s="57"/>
      <c r="QC431" s="57"/>
      <c r="QD431" s="57"/>
      <c r="QE431" s="57"/>
      <c r="QF431" s="57"/>
      <c r="QG431" s="57"/>
      <c r="QH431" s="57"/>
      <c r="QI431" s="57"/>
      <c r="QJ431" s="57"/>
      <c r="QK431" s="57"/>
      <c r="QL431" s="57"/>
      <c r="QM431" s="57"/>
      <c r="QN431" s="57"/>
      <c r="QO431" s="57"/>
      <c r="QP431" s="57"/>
      <c r="QQ431" s="57"/>
      <c r="QR431" s="57"/>
      <c r="QS431" s="57"/>
      <c r="QT431" s="57"/>
      <c r="QU431" s="57"/>
      <c r="QV431" s="57"/>
      <c r="QW431" s="57"/>
      <c r="QX431" s="57"/>
      <c r="QY431" s="57"/>
      <c r="QZ431" s="57"/>
      <c r="RA431" s="57"/>
    </row>
    <row r="432" spans="1:469" s="55" customFormat="1" x14ac:dyDescent="0.25">
      <c r="A432" s="104"/>
      <c r="B432" s="67" t="s">
        <v>52</v>
      </c>
      <c r="C432" s="110"/>
      <c r="D432" s="105">
        <v>11</v>
      </c>
      <c r="E432" s="105">
        <v>11</v>
      </c>
      <c r="F432" s="194"/>
      <c r="G432" s="194"/>
      <c r="H432" s="153"/>
      <c r="I432" s="153"/>
      <c r="J432" s="285"/>
      <c r="K432" s="67"/>
      <c r="L432" s="67"/>
      <c r="M432" s="67"/>
      <c r="N432" s="67"/>
      <c r="O432" s="67"/>
      <c r="P432" s="67"/>
      <c r="Q432" s="67"/>
      <c r="R432" s="67"/>
      <c r="S432" s="6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57"/>
      <c r="BU432" s="57"/>
      <c r="BV432" s="57"/>
      <c r="BW432" s="57"/>
      <c r="BX432" s="57"/>
      <c r="BY432" s="57"/>
      <c r="BZ432" s="57"/>
      <c r="CA432" s="57"/>
      <c r="CB432" s="57"/>
      <c r="CC432" s="57"/>
      <c r="CD432" s="57"/>
      <c r="CE432" s="57"/>
      <c r="CF432" s="57"/>
      <c r="CG432" s="57"/>
      <c r="CH432" s="57"/>
      <c r="CI432" s="57"/>
      <c r="CJ432" s="57"/>
      <c r="CK432" s="57"/>
      <c r="CL432" s="57"/>
      <c r="CM432" s="57"/>
      <c r="CN432" s="57"/>
      <c r="CO432" s="57"/>
      <c r="CP432" s="57"/>
      <c r="CQ432" s="57"/>
      <c r="CR432" s="57"/>
      <c r="CS432" s="57"/>
      <c r="CT432" s="57"/>
      <c r="CU432" s="57"/>
      <c r="CV432" s="57"/>
      <c r="CW432" s="57"/>
      <c r="CX432" s="57"/>
      <c r="CY432" s="57"/>
      <c r="CZ432" s="57"/>
      <c r="DA432" s="57"/>
      <c r="DB432" s="57"/>
      <c r="DC432" s="57"/>
      <c r="DD432" s="57"/>
      <c r="DE432" s="57"/>
      <c r="DF432" s="57"/>
      <c r="DG432" s="57"/>
      <c r="DH432" s="57"/>
      <c r="DI432" s="57"/>
      <c r="DJ432" s="57"/>
      <c r="DK432" s="57"/>
      <c r="DL432" s="57"/>
      <c r="DM432" s="57"/>
      <c r="DN432" s="57"/>
      <c r="DO432" s="57"/>
      <c r="DP432" s="57"/>
      <c r="DQ432" s="57"/>
      <c r="DR432" s="57"/>
      <c r="DS432" s="57"/>
      <c r="DT432" s="57"/>
      <c r="DU432" s="57"/>
      <c r="DV432" s="57"/>
      <c r="DW432" s="57"/>
      <c r="DX432" s="57"/>
      <c r="DY432" s="57"/>
      <c r="DZ432" s="57"/>
      <c r="EA432" s="57"/>
      <c r="EB432" s="57"/>
      <c r="EC432" s="57"/>
      <c r="ED432" s="57"/>
      <c r="EE432" s="57"/>
      <c r="EF432" s="57"/>
      <c r="EG432" s="57"/>
      <c r="EH432" s="57"/>
      <c r="EI432" s="57"/>
      <c r="EJ432" s="57"/>
      <c r="EK432" s="57"/>
      <c r="EL432" s="57"/>
      <c r="EM432" s="57"/>
      <c r="EN432" s="57"/>
      <c r="EO432" s="57"/>
      <c r="EP432" s="57"/>
      <c r="EQ432" s="57"/>
      <c r="ER432" s="57"/>
      <c r="ES432" s="57"/>
      <c r="ET432" s="57"/>
      <c r="EU432" s="57"/>
      <c r="EV432" s="57"/>
      <c r="EW432" s="57"/>
      <c r="EX432" s="57"/>
      <c r="EY432" s="57"/>
      <c r="EZ432" s="57"/>
      <c r="FA432" s="57"/>
      <c r="FB432" s="57"/>
      <c r="FC432" s="57"/>
      <c r="FD432" s="57"/>
      <c r="FE432" s="57"/>
      <c r="FF432" s="57"/>
      <c r="FG432" s="57"/>
      <c r="FH432" s="57"/>
      <c r="FI432" s="57"/>
      <c r="FJ432" s="57"/>
      <c r="FK432" s="57"/>
      <c r="FL432" s="57"/>
      <c r="FM432" s="57"/>
      <c r="FN432" s="57"/>
      <c r="FO432" s="57"/>
      <c r="FP432" s="57"/>
      <c r="FQ432" s="57"/>
      <c r="FR432" s="57"/>
      <c r="FS432" s="57"/>
      <c r="FT432" s="57"/>
      <c r="FU432" s="57"/>
      <c r="FV432" s="57"/>
      <c r="FW432" s="57"/>
      <c r="FX432" s="57"/>
      <c r="FY432" s="57"/>
      <c r="FZ432" s="57"/>
      <c r="GA432" s="57"/>
      <c r="GB432" s="57"/>
      <c r="GC432" s="57"/>
      <c r="GD432" s="57"/>
      <c r="GE432" s="57"/>
      <c r="GF432" s="57"/>
      <c r="GG432" s="57"/>
      <c r="GH432" s="57"/>
      <c r="GI432" s="57"/>
      <c r="GJ432" s="57"/>
      <c r="GK432" s="57"/>
      <c r="GL432" s="57"/>
      <c r="GM432" s="57"/>
      <c r="GN432" s="57"/>
      <c r="GO432" s="57"/>
      <c r="GP432" s="57"/>
      <c r="GQ432" s="57"/>
      <c r="GR432" s="57"/>
      <c r="GS432" s="57"/>
      <c r="GT432" s="57"/>
      <c r="GU432" s="57"/>
      <c r="GV432" s="57"/>
      <c r="GW432" s="57"/>
      <c r="GX432" s="57"/>
      <c r="GY432" s="57"/>
      <c r="GZ432" s="57"/>
      <c r="HA432" s="57"/>
      <c r="HB432" s="57"/>
      <c r="HC432" s="57"/>
      <c r="HD432" s="57"/>
      <c r="HE432" s="57"/>
      <c r="HF432" s="57"/>
      <c r="HG432" s="57"/>
      <c r="HH432" s="57"/>
      <c r="HI432" s="57"/>
      <c r="HJ432" s="57"/>
      <c r="HK432" s="57"/>
      <c r="HL432" s="57"/>
      <c r="HM432" s="57"/>
      <c r="HN432" s="57"/>
      <c r="HO432" s="57"/>
      <c r="HP432" s="57"/>
      <c r="HQ432" s="57"/>
      <c r="HR432" s="57"/>
      <c r="HS432" s="57"/>
      <c r="HT432" s="57"/>
      <c r="HU432" s="57"/>
      <c r="HV432" s="57"/>
      <c r="HW432" s="57"/>
      <c r="HX432" s="57"/>
      <c r="HY432" s="57"/>
      <c r="HZ432" s="57"/>
      <c r="IA432" s="57"/>
      <c r="IB432" s="57"/>
      <c r="IC432" s="57"/>
      <c r="ID432" s="57"/>
      <c r="IE432" s="57"/>
      <c r="IF432" s="57"/>
      <c r="IG432" s="57"/>
      <c r="IH432" s="57"/>
      <c r="II432" s="57"/>
      <c r="IJ432" s="57"/>
      <c r="IK432" s="57"/>
      <c r="IL432" s="57"/>
      <c r="IM432" s="57"/>
      <c r="IN432" s="57"/>
      <c r="IO432" s="57"/>
      <c r="IP432" s="57"/>
      <c r="IQ432" s="57"/>
      <c r="IR432" s="57"/>
      <c r="IS432" s="57"/>
      <c r="IT432" s="57"/>
      <c r="IU432" s="57"/>
      <c r="IV432" s="57"/>
      <c r="IW432" s="57"/>
      <c r="IX432" s="57"/>
      <c r="IY432" s="57"/>
      <c r="IZ432" s="57"/>
      <c r="JA432" s="57"/>
      <c r="JB432" s="57"/>
      <c r="JC432" s="57"/>
      <c r="JD432" s="57"/>
      <c r="JE432" s="57"/>
      <c r="JF432" s="57"/>
      <c r="JG432" s="57"/>
      <c r="JH432" s="57"/>
      <c r="JI432" s="57"/>
      <c r="JJ432" s="57"/>
      <c r="JK432" s="57"/>
      <c r="JL432" s="57"/>
      <c r="JM432" s="57"/>
      <c r="JN432" s="57"/>
      <c r="JO432" s="57"/>
      <c r="JP432" s="57"/>
      <c r="JQ432" s="57"/>
      <c r="JR432" s="57"/>
      <c r="JS432" s="57"/>
      <c r="JT432" s="57"/>
      <c r="JU432" s="57"/>
      <c r="JV432" s="57"/>
      <c r="JW432" s="57"/>
      <c r="JX432" s="57"/>
      <c r="JY432" s="57"/>
      <c r="JZ432" s="57"/>
      <c r="KA432" s="57"/>
      <c r="KB432" s="57"/>
      <c r="KC432" s="57"/>
      <c r="KD432" s="57"/>
      <c r="KE432" s="57"/>
      <c r="KF432" s="57"/>
      <c r="KG432" s="57"/>
      <c r="KH432" s="57"/>
      <c r="KI432" s="57"/>
      <c r="KJ432" s="57"/>
      <c r="KK432" s="57"/>
      <c r="KL432" s="57"/>
      <c r="KM432" s="57"/>
      <c r="KN432" s="57"/>
      <c r="KO432" s="57"/>
      <c r="KP432" s="57"/>
      <c r="KQ432" s="57"/>
      <c r="KR432" s="57"/>
      <c r="KS432" s="57"/>
      <c r="KT432" s="57"/>
      <c r="KU432" s="57"/>
      <c r="KV432" s="57"/>
      <c r="KW432" s="57"/>
      <c r="KX432" s="57"/>
      <c r="KY432" s="57"/>
      <c r="KZ432" s="57"/>
      <c r="LA432" s="57"/>
      <c r="LB432" s="57"/>
      <c r="LC432" s="57"/>
      <c r="LD432" s="57"/>
      <c r="LE432" s="57"/>
      <c r="LF432" s="57"/>
      <c r="LG432" s="57"/>
      <c r="LH432" s="57"/>
      <c r="LI432" s="57"/>
      <c r="LJ432" s="57"/>
      <c r="LK432" s="57"/>
      <c r="LL432" s="57"/>
      <c r="LM432" s="57"/>
      <c r="LN432" s="57"/>
      <c r="LO432" s="57"/>
      <c r="LP432" s="57"/>
      <c r="LQ432" s="57"/>
      <c r="LR432" s="57"/>
      <c r="LS432" s="57"/>
      <c r="LT432" s="57"/>
      <c r="LU432" s="57"/>
      <c r="LV432" s="57"/>
      <c r="LW432" s="57"/>
      <c r="LX432" s="57"/>
      <c r="LY432" s="57"/>
      <c r="LZ432" s="57"/>
      <c r="MA432" s="57"/>
      <c r="MB432" s="57"/>
      <c r="MC432" s="57"/>
      <c r="MD432" s="57"/>
      <c r="ME432" s="57"/>
      <c r="MF432" s="57"/>
      <c r="MG432" s="57"/>
      <c r="MH432" s="57"/>
      <c r="MI432" s="57"/>
      <c r="MJ432" s="57"/>
      <c r="MK432" s="57"/>
      <c r="ML432" s="57"/>
      <c r="MM432" s="57"/>
      <c r="MN432" s="57"/>
      <c r="MO432" s="57"/>
      <c r="MP432" s="57"/>
      <c r="MQ432" s="57"/>
      <c r="MR432" s="57"/>
      <c r="MS432" s="57"/>
      <c r="MT432" s="57"/>
      <c r="MU432" s="57"/>
      <c r="MV432" s="57"/>
      <c r="MW432" s="57"/>
      <c r="MX432" s="57"/>
      <c r="MY432" s="57"/>
      <c r="MZ432" s="57"/>
      <c r="NA432" s="57"/>
      <c r="NB432" s="57"/>
      <c r="NC432" s="57"/>
      <c r="ND432" s="57"/>
      <c r="NE432" s="57"/>
      <c r="NF432" s="57"/>
      <c r="NG432" s="57"/>
      <c r="NH432" s="57"/>
      <c r="NI432" s="57"/>
      <c r="NJ432" s="57"/>
      <c r="NK432" s="57"/>
      <c r="NL432" s="57"/>
      <c r="NM432" s="57"/>
      <c r="NN432" s="57"/>
      <c r="NO432" s="57"/>
      <c r="NP432" s="57"/>
      <c r="NQ432" s="57"/>
      <c r="NR432" s="57"/>
      <c r="NS432" s="57"/>
      <c r="NT432" s="57"/>
      <c r="NU432" s="57"/>
      <c r="NV432" s="57"/>
      <c r="NW432" s="57"/>
      <c r="NX432" s="57"/>
      <c r="NY432" s="57"/>
      <c r="NZ432" s="57"/>
      <c r="OA432" s="57"/>
      <c r="OB432" s="57"/>
      <c r="OC432" s="57"/>
      <c r="OD432" s="57"/>
      <c r="OE432" s="57"/>
      <c r="OF432" s="57"/>
      <c r="OG432" s="57"/>
      <c r="OH432" s="57"/>
      <c r="OI432" s="57"/>
      <c r="OJ432" s="57"/>
      <c r="OK432" s="57"/>
      <c r="OL432" s="57"/>
      <c r="OM432" s="57"/>
      <c r="ON432" s="57"/>
      <c r="OO432" s="57"/>
      <c r="OP432" s="57"/>
      <c r="OQ432" s="57"/>
      <c r="OR432" s="57"/>
      <c r="OS432" s="57"/>
      <c r="OT432" s="57"/>
      <c r="OU432" s="57"/>
      <c r="OV432" s="57"/>
      <c r="OW432" s="57"/>
      <c r="OX432" s="57"/>
      <c r="OY432" s="57"/>
      <c r="OZ432" s="57"/>
      <c r="PA432" s="57"/>
      <c r="PB432" s="57"/>
      <c r="PC432" s="57"/>
      <c r="PD432" s="57"/>
      <c r="PE432" s="57"/>
      <c r="PF432" s="57"/>
      <c r="PG432" s="57"/>
      <c r="PH432" s="57"/>
      <c r="PI432" s="57"/>
      <c r="PJ432" s="57"/>
      <c r="PK432" s="57"/>
      <c r="PL432" s="57"/>
      <c r="PM432" s="57"/>
      <c r="PN432" s="57"/>
      <c r="PO432" s="57"/>
      <c r="PP432" s="57"/>
      <c r="PQ432" s="57"/>
      <c r="PR432" s="57"/>
      <c r="PS432" s="57"/>
      <c r="PT432" s="57"/>
      <c r="PU432" s="57"/>
      <c r="PV432" s="57"/>
      <c r="PW432" s="57"/>
      <c r="PX432" s="57"/>
      <c r="PY432" s="57"/>
      <c r="PZ432" s="57"/>
      <c r="QA432" s="57"/>
      <c r="QB432" s="57"/>
      <c r="QC432" s="57"/>
      <c r="QD432" s="57"/>
      <c r="QE432" s="57"/>
      <c r="QF432" s="57"/>
      <c r="QG432" s="57"/>
      <c r="QH432" s="57"/>
      <c r="QI432" s="57"/>
      <c r="QJ432" s="57"/>
      <c r="QK432" s="57"/>
      <c r="QL432" s="57"/>
      <c r="QM432" s="57"/>
      <c r="QN432" s="57"/>
      <c r="QO432" s="57"/>
      <c r="QP432" s="57"/>
      <c r="QQ432" s="57"/>
      <c r="QR432" s="57"/>
      <c r="QS432" s="57"/>
      <c r="QT432" s="57"/>
      <c r="QU432" s="57"/>
      <c r="QV432" s="57"/>
      <c r="QW432" s="57"/>
      <c r="QX432" s="57"/>
      <c r="QY432" s="57"/>
      <c r="QZ432" s="57"/>
      <c r="RA432" s="57"/>
    </row>
    <row r="433" spans="1:469" s="55" customFormat="1" x14ac:dyDescent="0.25">
      <c r="A433" s="104"/>
      <c r="B433" s="67" t="s">
        <v>37</v>
      </c>
      <c r="C433" s="110"/>
      <c r="D433" s="105">
        <v>2.7</v>
      </c>
      <c r="E433" s="105">
        <v>2.7</v>
      </c>
      <c r="F433" s="194"/>
      <c r="G433" s="108"/>
      <c r="H433" s="109"/>
      <c r="I433" s="109"/>
      <c r="J433" s="285"/>
      <c r="K433" s="67"/>
      <c r="L433" s="67"/>
      <c r="M433" s="67"/>
      <c r="N433" s="67"/>
      <c r="O433" s="67"/>
      <c r="P433" s="67"/>
      <c r="Q433" s="67"/>
      <c r="R433" s="67"/>
      <c r="S433" s="6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57"/>
      <c r="BU433" s="57"/>
      <c r="BV433" s="57"/>
      <c r="BW433" s="57"/>
      <c r="BX433" s="57"/>
      <c r="BY433" s="57"/>
      <c r="BZ433" s="57"/>
      <c r="CA433" s="57"/>
      <c r="CB433" s="57"/>
      <c r="CC433" s="57"/>
      <c r="CD433" s="57"/>
      <c r="CE433" s="57"/>
      <c r="CF433" s="57"/>
      <c r="CG433" s="57"/>
      <c r="CH433" s="57"/>
      <c r="CI433" s="57"/>
      <c r="CJ433" s="57"/>
      <c r="CK433" s="57"/>
      <c r="CL433" s="57"/>
      <c r="CM433" s="57"/>
      <c r="CN433" s="57"/>
      <c r="CO433" s="57"/>
      <c r="CP433" s="57"/>
      <c r="CQ433" s="57"/>
      <c r="CR433" s="57"/>
      <c r="CS433" s="57"/>
      <c r="CT433" s="57"/>
      <c r="CU433" s="57"/>
      <c r="CV433" s="57"/>
      <c r="CW433" s="57"/>
      <c r="CX433" s="57"/>
      <c r="CY433" s="57"/>
      <c r="CZ433" s="57"/>
      <c r="DA433" s="57"/>
      <c r="DB433" s="57"/>
      <c r="DC433" s="57"/>
      <c r="DD433" s="57"/>
      <c r="DE433" s="57"/>
      <c r="DF433" s="57"/>
      <c r="DG433" s="57"/>
      <c r="DH433" s="57"/>
      <c r="DI433" s="57"/>
      <c r="DJ433" s="57"/>
      <c r="DK433" s="57"/>
      <c r="DL433" s="57"/>
      <c r="DM433" s="57"/>
      <c r="DN433" s="57"/>
      <c r="DO433" s="57"/>
      <c r="DP433" s="57"/>
      <c r="DQ433" s="57"/>
      <c r="DR433" s="57"/>
      <c r="DS433" s="57"/>
      <c r="DT433" s="57"/>
      <c r="DU433" s="57"/>
      <c r="DV433" s="57"/>
      <c r="DW433" s="57"/>
      <c r="DX433" s="57"/>
      <c r="DY433" s="57"/>
      <c r="DZ433" s="57"/>
      <c r="EA433" s="57"/>
      <c r="EB433" s="57"/>
      <c r="EC433" s="57"/>
      <c r="ED433" s="57"/>
      <c r="EE433" s="57"/>
      <c r="EF433" s="57"/>
      <c r="EG433" s="57"/>
      <c r="EH433" s="57"/>
      <c r="EI433" s="57"/>
      <c r="EJ433" s="57"/>
      <c r="EK433" s="57"/>
      <c r="EL433" s="57"/>
      <c r="EM433" s="57"/>
      <c r="EN433" s="57"/>
      <c r="EO433" s="57"/>
      <c r="EP433" s="57"/>
      <c r="EQ433" s="57"/>
      <c r="ER433" s="57"/>
      <c r="ES433" s="57"/>
      <c r="ET433" s="57"/>
      <c r="EU433" s="57"/>
      <c r="EV433" s="57"/>
      <c r="EW433" s="57"/>
      <c r="EX433" s="57"/>
      <c r="EY433" s="57"/>
      <c r="EZ433" s="57"/>
      <c r="FA433" s="57"/>
      <c r="FB433" s="57"/>
      <c r="FC433" s="57"/>
      <c r="FD433" s="57"/>
      <c r="FE433" s="57"/>
      <c r="FF433" s="57"/>
      <c r="FG433" s="57"/>
      <c r="FH433" s="57"/>
      <c r="FI433" s="57"/>
      <c r="FJ433" s="57"/>
      <c r="FK433" s="57"/>
      <c r="FL433" s="57"/>
      <c r="FM433" s="57"/>
      <c r="FN433" s="57"/>
      <c r="FO433" s="57"/>
      <c r="FP433" s="57"/>
      <c r="FQ433" s="57"/>
      <c r="FR433" s="57"/>
      <c r="FS433" s="57"/>
      <c r="FT433" s="57"/>
      <c r="FU433" s="57"/>
      <c r="FV433" s="57"/>
      <c r="FW433" s="57"/>
      <c r="FX433" s="57"/>
      <c r="FY433" s="57"/>
      <c r="FZ433" s="57"/>
      <c r="GA433" s="57"/>
      <c r="GB433" s="57"/>
      <c r="GC433" s="57"/>
      <c r="GD433" s="57"/>
      <c r="GE433" s="57"/>
      <c r="GF433" s="57"/>
      <c r="GG433" s="57"/>
      <c r="GH433" s="57"/>
      <c r="GI433" s="57"/>
      <c r="GJ433" s="57"/>
      <c r="GK433" s="57"/>
      <c r="GL433" s="57"/>
      <c r="GM433" s="57"/>
      <c r="GN433" s="57"/>
      <c r="GO433" s="57"/>
      <c r="GP433" s="57"/>
      <c r="GQ433" s="57"/>
      <c r="GR433" s="57"/>
      <c r="GS433" s="57"/>
      <c r="GT433" s="57"/>
      <c r="GU433" s="57"/>
      <c r="GV433" s="57"/>
      <c r="GW433" s="57"/>
      <c r="GX433" s="57"/>
      <c r="GY433" s="57"/>
      <c r="GZ433" s="57"/>
      <c r="HA433" s="57"/>
      <c r="HB433" s="57"/>
      <c r="HC433" s="57"/>
      <c r="HD433" s="57"/>
      <c r="HE433" s="57"/>
      <c r="HF433" s="57"/>
      <c r="HG433" s="57"/>
      <c r="HH433" s="57"/>
      <c r="HI433" s="57"/>
      <c r="HJ433" s="57"/>
      <c r="HK433" s="57"/>
      <c r="HL433" s="57"/>
      <c r="HM433" s="57"/>
      <c r="HN433" s="57"/>
      <c r="HO433" s="57"/>
      <c r="HP433" s="57"/>
      <c r="HQ433" s="57"/>
      <c r="HR433" s="57"/>
      <c r="HS433" s="57"/>
      <c r="HT433" s="57"/>
      <c r="HU433" s="57"/>
      <c r="HV433" s="57"/>
      <c r="HW433" s="57"/>
      <c r="HX433" s="57"/>
      <c r="HY433" s="57"/>
      <c r="HZ433" s="57"/>
      <c r="IA433" s="57"/>
      <c r="IB433" s="57"/>
      <c r="IC433" s="57"/>
      <c r="ID433" s="57"/>
      <c r="IE433" s="57"/>
      <c r="IF433" s="57"/>
      <c r="IG433" s="57"/>
      <c r="IH433" s="57"/>
      <c r="II433" s="57"/>
      <c r="IJ433" s="57"/>
      <c r="IK433" s="57"/>
      <c r="IL433" s="57"/>
      <c r="IM433" s="57"/>
      <c r="IN433" s="57"/>
      <c r="IO433" s="57"/>
      <c r="IP433" s="57"/>
      <c r="IQ433" s="57"/>
      <c r="IR433" s="57"/>
      <c r="IS433" s="57"/>
      <c r="IT433" s="57"/>
      <c r="IU433" s="57"/>
      <c r="IV433" s="57"/>
      <c r="IW433" s="57"/>
      <c r="IX433" s="57"/>
      <c r="IY433" s="57"/>
      <c r="IZ433" s="57"/>
      <c r="JA433" s="57"/>
      <c r="JB433" s="57"/>
      <c r="JC433" s="57"/>
      <c r="JD433" s="57"/>
      <c r="JE433" s="57"/>
      <c r="JF433" s="57"/>
      <c r="JG433" s="57"/>
      <c r="JH433" s="57"/>
      <c r="JI433" s="57"/>
      <c r="JJ433" s="57"/>
      <c r="JK433" s="57"/>
      <c r="JL433" s="57"/>
      <c r="JM433" s="57"/>
      <c r="JN433" s="57"/>
      <c r="JO433" s="57"/>
      <c r="JP433" s="57"/>
      <c r="JQ433" s="57"/>
      <c r="JR433" s="57"/>
      <c r="JS433" s="57"/>
      <c r="JT433" s="57"/>
      <c r="JU433" s="57"/>
      <c r="JV433" s="57"/>
      <c r="JW433" s="57"/>
      <c r="JX433" s="57"/>
      <c r="JY433" s="57"/>
      <c r="JZ433" s="57"/>
      <c r="KA433" s="57"/>
      <c r="KB433" s="57"/>
      <c r="KC433" s="57"/>
      <c r="KD433" s="57"/>
      <c r="KE433" s="57"/>
      <c r="KF433" s="57"/>
      <c r="KG433" s="57"/>
      <c r="KH433" s="57"/>
      <c r="KI433" s="57"/>
      <c r="KJ433" s="57"/>
      <c r="KK433" s="57"/>
      <c r="KL433" s="57"/>
      <c r="KM433" s="57"/>
      <c r="KN433" s="57"/>
      <c r="KO433" s="57"/>
      <c r="KP433" s="57"/>
      <c r="KQ433" s="57"/>
      <c r="KR433" s="57"/>
      <c r="KS433" s="57"/>
      <c r="KT433" s="57"/>
      <c r="KU433" s="57"/>
      <c r="KV433" s="57"/>
      <c r="KW433" s="57"/>
      <c r="KX433" s="57"/>
      <c r="KY433" s="57"/>
      <c r="KZ433" s="57"/>
      <c r="LA433" s="57"/>
      <c r="LB433" s="57"/>
      <c r="LC433" s="57"/>
      <c r="LD433" s="57"/>
      <c r="LE433" s="57"/>
      <c r="LF433" s="57"/>
      <c r="LG433" s="57"/>
      <c r="LH433" s="57"/>
      <c r="LI433" s="57"/>
      <c r="LJ433" s="57"/>
      <c r="LK433" s="57"/>
      <c r="LL433" s="57"/>
      <c r="LM433" s="57"/>
      <c r="LN433" s="57"/>
      <c r="LO433" s="57"/>
      <c r="LP433" s="57"/>
      <c r="LQ433" s="57"/>
      <c r="LR433" s="57"/>
      <c r="LS433" s="57"/>
      <c r="LT433" s="57"/>
      <c r="LU433" s="57"/>
      <c r="LV433" s="57"/>
      <c r="LW433" s="57"/>
      <c r="LX433" s="57"/>
      <c r="LY433" s="57"/>
      <c r="LZ433" s="57"/>
      <c r="MA433" s="57"/>
      <c r="MB433" s="57"/>
      <c r="MC433" s="57"/>
      <c r="MD433" s="57"/>
      <c r="ME433" s="57"/>
      <c r="MF433" s="57"/>
      <c r="MG433" s="57"/>
      <c r="MH433" s="57"/>
      <c r="MI433" s="57"/>
      <c r="MJ433" s="57"/>
      <c r="MK433" s="57"/>
      <c r="ML433" s="57"/>
      <c r="MM433" s="57"/>
      <c r="MN433" s="57"/>
      <c r="MO433" s="57"/>
      <c r="MP433" s="57"/>
      <c r="MQ433" s="57"/>
      <c r="MR433" s="57"/>
      <c r="MS433" s="57"/>
      <c r="MT433" s="57"/>
      <c r="MU433" s="57"/>
      <c r="MV433" s="57"/>
      <c r="MW433" s="57"/>
      <c r="MX433" s="57"/>
      <c r="MY433" s="57"/>
      <c r="MZ433" s="57"/>
      <c r="NA433" s="57"/>
      <c r="NB433" s="57"/>
      <c r="NC433" s="57"/>
      <c r="ND433" s="57"/>
      <c r="NE433" s="57"/>
      <c r="NF433" s="57"/>
      <c r="NG433" s="57"/>
      <c r="NH433" s="57"/>
      <c r="NI433" s="57"/>
      <c r="NJ433" s="57"/>
      <c r="NK433" s="57"/>
      <c r="NL433" s="57"/>
      <c r="NM433" s="57"/>
      <c r="NN433" s="57"/>
      <c r="NO433" s="57"/>
      <c r="NP433" s="57"/>
      <c r="NQ433" s="57"/>
      <c r="NR433" s="57"/>
      <c r="NS433" s="57"/>
      <c r="NT433" s="57"/>
      <c r="NU433" s="57"/>
      <c r="NV433" s="57"/>
      <c r="NW433" s="57"/>
      <c r="NX433" s="57"/>
      <c r="NY433" s="57"/>
      <c r="NZ433" s="57"/>
      <c r="OA433" s="57"/>
      <c r="OB433" s="57"/>
      <c r="OC433" s="57"/>
      <c r="OD433" s="57"/>
      <c r="OE433" s="57"/>
      <c r="OF433" s="57"/>
      <c r="OG433" s="57"/>
      <c r="OH433" s="57"/>
      <c r="OI433" s="57"/>
      <c r="OJ433" s="57"/>
      <c r="OK433" s="57"/>
      <c r="OL433" s="57"/>
      <c r="OM433" s="57"/>
      <c r="ON433" s="57"/>
      <c r="OO433" s="57"/>
      <c r="OP433" s="57"/>
      <c r="OQ433" s="57"/>
      <c r="OR433" s="57"/>
      <c r="OS433" s="57"/>
      <c r="OT433" s="57"/>
      <c r="OU433" s="57"/>
      <c r="OV433" s="57"/>
      <c r="OW433" s="57"/>
      <c r="OX433" s="57"/>
      <c r="OY433" s="57"/>
      <c r="OZ433" s="57"/>
      <c r="PA433" s="57"/>
      <c r="PB433" s="57"/>
      <c r="PC433" s="57"/>
      <c r="PD433" s="57"/>
      <c r="PE433" s="57"/>
      <c r="PF433" s="57"/>
      <c r="PG433" s="57"/>
      <c r="PH433" s="57"/>
      <c r="PI433" s="57"/>
      <c r="PJ433" s="57"/>
      <c r="PK433" s="57"/>
      <c r="PL433" s="57"/>
      <c r="PM433" s="57"/>
      <c r="PN433" s="57"/>
      <c r="PO433" s="57"/>
      <c r="PP433" s="57"/>
      <c r="PQ433" s="57"/>
      <c r="PR433" s="57"/>
      <c r="PS433" s="57"/>
      <c r="PT433" s="57"/>
      <c r="PU433" s="57"/>
      <c r="PV433" s="57"/>
      <c r="PW433" s="57"/>
      <c r="PX433" s="57"/>
      <c r="PY433" s="57"/>
      <c r="PZ433" s="57"/>
      <c r="QA433" s="57"/>
      <c r="QB433" s="57"/>
      <c r="QC433" s="57"/>
      <c r="QD433" s="57"/>
      <c r="QE433" s="57"/>
      <c r="QF433" s="57"/>
      <c r="QG433" s="57"/>
      <c r="QH433" s="57"/>
      <c r="QI433" s="57"/>
      <c r="QJ433" s="57"/>
      <c r="QK433" s="57"/>
      <c r="QL433" s="57"/>
      <c r="QM433" s="57"/>
      <c r="QN433" s="57"/>
      <c r="QO433" s="57"/>
      <c r="QP433" s="57"/>
      <c r="QQ433" s="57"/>
      <c r="QR433" s="57"/>
      <c r="QS433" s="57"/>
      <c r="QT433" s="57"/>
      <c r="QU433" s="57"/>
      <c r="QV433" s="57"/>
      <c r="QW433" s="57"/>
      <c r="QX433" s="57"/>
      <c r="QY433" s="57"/>
      <c r="QZ433" s="57"/>
      <c r="RA433" s="57"/>
    </row>
    <row r="434" spans="1:469" s="55" customFormat="1" x14ac:dyDescent="0.25">
      <c r="A434" s="104"/>
      <c r="B434" s="67" t="s">
        <v>98</v>
      </c>
      <c r="C434" s="110"/>
      <c r="D434" s="105">
        <v>2.71</v>
      </c>
      <c r="E434" s="105">
        <v>2.71</v>
      </c>
      <c r="F434" s="194"/>
      <c r="G434" s="108"/>
      <c r="H434" s="109"/>
      <c r="I434" s="109"/>
      <c r="J434" s="285"/>
      <c r="K434" s="67"/>
      <c r="L434" s="67"/>
      <c r="M434" s="67"/>
      <c r="N434" s="67"/>
      <c r="O434" s="67"/>
      <c r="P434" s="67"/>
      <c r="Q434" s="67"/>
      <c r="R434" s="67"/>
      <c r="S434" s="6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57"/>
      <c r="BU434" s="57"/>
      <c r="BV434" s="57"/>
      <c r="BW434" s="57"/>
      <c r="BX434" s="57"/>
      <c r="BY434" s="57"/>
      <c r="BZ434" s="57"/>
      <c r="CA434" s="57"/>
      <c r="CB434" s="57"/>
      <c r="CC434" s="57"/>
      <c r="CD434" s="57"/>
      <c r="CE434" s="57"/>
      <c r="CF434" s="57"/>
      <c r="CG434" s="57"/>
      <c r="CH434" s="57"/>
      <c r="CI434" s="57"/>
      <c r="CJ434" s="57"/>
      <c r="CK434" s="57"/>
      <c r="CL434" s="57"/>
      <c r="CM434" s="57"/>
      <c r="CN434" s="57"/>
      <c r="CO434" s="57"/>
      <c r="CP434" s="57"/>
      <c r="CQ434" s="57"/>
      <c r="CR434" s="57"/>
      <c r="CS434" s="57"/>
      <c r="CT434" s="57"/>
      <c r="CU434" s="57"/>
      <c r="CV434" s="57"/>
      <c r="CW434" s="57"/>
      <c r="CX434" s="57"/>
      <c r="CY434" s="57"/>
      <c r="CZ434" s="57"/>
      <c r="DA434" s="57"/>
      <c r="DB434" s="57"/>
      <c r="DC434" s="57"/>
      <c r="DD434" s="57"/>
      <c r="DE434" s="57"/>
      <c r="DF434" s="57"/>
      <c r="DG434" s="57"/>
      <c r="DH434" s="57"/>
      <c r="DI434" s="57"/>
      <c r="DJ434" s="57"/>
      <c r="DK434" s="57"/>
      <c r="DL434" s="57"/>
      <c r="DM434" s="57"/>
      <c r="DN434" s="57"/>
      <c r="DO434" s="57"/>
      <c r="DP434" s="57"/>
      <c r="DQ434" s="57"/>
      <c r="DR434" s="57"/>
      <c r="DS434" s="57"/>
      <c r="DT434" s="57"/>
      <c r="DU434" s="57"/>
      <c r="DV434" s="57"/>
      <c r="DW434" s="57"/>
      <c r="DX434" s="57"/>
      <c r="DY434" s="57"/>
      <c r="DZ434" s="57"/>
      <c r="EA434" s="57"/>
      <c r="EB434" s="57"/>
      <c r="EC434" s="57"/>
      <c r="ED434" s="57"/>
      <c r="EE434" s="57"/>
      <c r="EF434" s="57"/>
      <c r="EG434" s="57"/>
      <c r="EH434" s="57"/>
      <c r="EI434" s="57"/>
      <c r="EJ434" s="57"/>
      <c r="EK434" s="57"/>
      <c r="EL434" s="57"/>
      <c r="EM434" s="57"/>
      <c r="EN434" s="57"/>
      <c r="EO434" s="57"/>
      <c r="EP434" s="57"/>
      <c r="EQ434" s="57"/>
      <c r="ER434" s="57"/>
      <c r="ES434" s="57"/>
      <c r="ET434" s="57"/>
      <c r="EU434" s="57"/>
      <c r="EV434" s="57"/>
      <c r="EW434" s="57"/>
      <c r="EX434" s="57"/>
      <c r="EY434" s="57"/>
      <c r="EZ434" s="57"/>
      <c r="FA434" s="57"/>
      <c r="FB434" s="57"/>
      <c r="FC434" s="57"/>
      <c r="FD434" s="57"/>
      <c r="FE434" s="57"/>
      <c r="FF434" s="57"/>
      <c r="FG434" s="57"/>
      <c r="FH434" s="57"/>
      <c r="FI434" s="57"/>
      <c r="FJ434" s="57"/>
      <c r="FK434" s="57"/>
      <c r="FL434" s="57"/>
      <c r="FM434" s="57"/>
      <c r="FN434" s="57"/>
      <c r="FO434" s="57"/>
      <c r="FP434" s="57"/>
      <c r="FQ434" s="57"/>
      <c r="FR434" s="57"/>
      <c r="FS434" s="57"/>
      <c r="FT434" s="57"/>
      <c r="FU434" s="57"/>
      <c r="FV434" s="57"/>
      <c r="FW434" s="57"/>
      <c r="FX434" s="57"/>
      <c r="FY434" s="57"/>
      <c r="FZ434" s="57"/>
      <c r="GA434" s="57"/>
      <c r="GB434" s="57"/>
      <c r="GC434" s="57"/>
      <c r="GD434" s="57"/>
      <c r="GE434" s="57"/>
      <c r="GF434" s="57"/>
      <c r="GG434" s="57"/>
      <c r="GH434" s="57"/>
      <c r="GI434" s="57"/>
      <c r="GJ434" s="57"/>
      <c r="GK434" s="57"/>
      <c r="GL434" s="57"/>
      <c r="GM434" s="57"/>
      <c r="GN434" s="57"/>
      <c r="GO434" s="57"/>
      <c r="GP434" s="57"/>
      <c r="GQ434" s="57"/>
      <c r="GR434" s="57"/>
      <c r="GS434" s="57"/>
      <c r="GT434" s="57"/>
      <c r="GU434" s="57"/>
      <c r="GV434" s="57"/>
      <c r="GW434" s="57"/>
      <c r="GX434" s="57"/>
      <c r="GY434" s="57"/>
      <c r="GZ434" s="57"/>
      <c r="HA434" s="57"/>
      <c r="HB434" s="57"/>
      <c r="HC434" s="57"/>
      <c r="HD434" s="57"/>
      <c r="HE434" s="57"/>
      <c r="HF434" s="57"/>
      <c r="HG434" s="57"/>
      <c r="HH434" s="57"/>
      <c r="HI434" s="57"/>
      <c r="HJ434" s="57"/>
      <c r="HK434" s="57"/>
      <c r="HL434" s="57"/>
      <c r="HM434" s="57"/>
      <c r="HN434" s="57"/>
      <c r="HO434" s="57"/>
      <c r="HP434" s="57"/>
      <c r="HQ434" s="57"/>
      <c r="HR434" s="57"/>
      <c r="HS434" s="57"/>
      <c r="HT434" s="57"/>
      <c r="HU434" s="57"/>
      <c r="HV434" s="57"/>
      <c r="HW434" s="57"/>
      <c r="HX434" s="57"/>
      <c r="HY434" s="57"/>
      <c r="HZ434" s="57"/>
      <c r="IA434" s="57"/>
      <c r="IB434" s="57"/>
      <c r="IC434" s="57"/>
      <c r="ID434" s="57"/>
      <c r="IE434" s="57"/>
      <c r="IF434" s="57"/>
      <c r="IG434" s="57"/>
      <c r="IH434" s="57"/>
      <c r="II434" s="57"/>
      <c r="IJ434" s="57"/>
      <c r="IK434" s="57"/>
      <c r="IL434" s="57"/>
      <c r="IM434" s="57"/>
      <c r="IN434" s="57"/>
      <c r="IO434" s="57"/>
      <c r="IP434" s="57"/>
      <c r="IQ434" s="57"/>
      <c r="IR434" s="57"/>
      <c r="IS434" s="57"/>
      <c r="IT434" s="57"/>
      <c r="IU434" s="57"/>
      <c r="IV434" s="57"/>
      <c r="IW434" s="57"/>
      <c r="IX434" s="57"/>
      <c r="IY434" s="57"/>
      <c r="IZ434" s="57"/>
      <c r="JA434" s="57"/>
      <c r="JB434" s="57"/>
      <c r="JC434" s="57"/>
      <c r="JD434" s="57"/>
      <c r="JE434" s="57"/>
      <c r="JF434" s="57"/>
      <c r="JG434" s="57"/>
      <c r="JH434" s="57"/>
      <c r="JI434" s="57"/>
      <c r="JJ434" s="57"/>
      <c r="JK434" s="57"/>
      <c r="JL434" s="57"/>
      <c r="JM434" s="57"/>
      <c r="JN434" s="57"/>
      <c r="JO434" s="57"/>
      <c r="JP434" s="57"/>
      <c r="JQ434" s="57"/>
      <c r="JR434" s="57"/>
      <c r="JS434" s="57"/>
      <c r="JT434" s="57"/>
      <c r="JU434" s="57"/>
      <c r="JV434" s="57"/>
      <c r="JW434" s="57"/>
      <c r="JX434" s="57"/>
      <c r="JY434" s="57"/>
      <c r="JZ434" s="57"/>
      <c r="KA434" s="57"/>
      <c r="KB434" s="57"/>
      <c r="KC434" s="57"/>
      <c r="KD434" s="57"/>
      <c r="KE434" s="57"/>
      <c r="KF434" s="57"/>
      <c r="KG434" s="57"/>
      <c r="KH434" s="57"/>
      <c r="KI434" s="57"/>
      <c r="KJ434" s="57"/>
      <c r="KK434" s="57"/>
      <c r="KL434" s="57"/>
      <c r="KM434" s="57"/>
      <c r="KN434" s="57"/>
      <c r="KO434" s="57"/>
      <c r="KP434" s="57"/>
      <c r="KQ434" s="57"/>
      <c r="KR434" s="57"/>
      <c r="KS434" s="57"/>
      <c r="KT434" s="57"/>
      <c r="KU434" s="57"/>
      <c r="KV434" s="57"/>
      <c r="KW434" s="57"/>
      <c r="KX434" s="57"/>
      <c r="KY434" s="57"/>
      <c r="KZ434" s="57"/>
      <c r="LA434" s="57"/>
      <c r="LB434" s="57"/>
      <c r="LC434" s="57"/>
      <c r="LD434" s="57"/>
      <c r="LE434" s="57"/>
      <c r="LF434" s="57"/>
      <c r="LG434" s="57"/>
      <c r="LH434" s="57"/>
      <c r="LI434" s="57"/>
      <c r="LJ434" s="57"/>
      <c r="LK434" s="57"/>
      <c r="LL434" s="57"/>
      <c r="LM434" s="57"/>
      <c r="LN434" s="57"/>
      <c r="LO434" s="57"/>
      <c r="LP434" s="57"/>
      <c r="LQ434" s="57"/>
      <c r="LR434" s="57"/>
      <c r="LS434" s="57"/>
      <c r="LT434" s="57"/>
      <c r="LU434" s="57"/>
      <c r="LV434" s="57"/>
      <c r="LW434" s="57"/>
      <c r="LX434" s="57"/>
      <c r="LY434" s="57"/>
      <c r="LZ434" s="57"/>
      <c r="MA434" s="57"/>
      <c r="MB434" s="57"/>
      <c r="MC434" s="57"/>
      <c r="MD434" s="57"/>
      <c r="ME434" s="57"/>
      <c r="MF434" s="57"/>
      <c r="MG434" s="57"/>
      <c r="MH434" s="57"/>
      <c r="MI434" s="57"/>
      <c r="MJ434" s="57"/>
      <c r="MK434" s="57"/>
      <c r="ML434" s="57"/>
      <c r="MM434" s="57"/>
      <c r="MN434" s="57"/>
      <c r="MO434" s="57"/>
      <c r="MP434" s="57"/>
      <c r="MQ434" s="57"/>
      <c r="MR434" s="57"/>
      <c r="MS434" s="57"/>
      <c r="MT434" s="57"/>
      <c r="MU434" s="57"/>
      <c r="MV434" s="57"/>
      <c r="MW434" s="57"/>
      <c r="MX434" s="57"/>
      <c r="MY434" s="57"/>
      <c r="MZ434" s="57"/>
      <c r="NA434" s="57"/>
      <c r="NB434" s="57"/>
      <c r="NC434" s="57"/>
      <c r="ND434" s="57"/>
      <c r="NE434" s="57"/>
      <c r="NF434" s="57"/>
      <c r="NG434" s="57"/>
      <c r="NH434" s="57"/>
      <c r="NI434" s="57"/>
      <c r="NJ434" s="57"/>
      <c r="NK434" s="57"/>
      <c r="NL434" s="57"/>
      <c r="NM434" s="57"/>
      <c r="NN434" s="57"/>
      <c r="NO434" s="57"/>
      <c r="NP434" s="57"/>
      <c r="NQ434" s="57"/>
      <c r="NR434" s="57"/>
      <c r="NS434" s="57"/>
      <c r="NT434" s="57"/>
      <c r="NU434" s="57"/>
      <c r="NV434" s="57"/>
      <c r="NW434" s="57"/>
      <c r="NX434" s="57"/>
      <c r="NY434" s="57"/>
      <c r="NZ434" s="57"/>
      <c r="OA434" s="57"/>
      <c r="OB434" s="57"/>
      <c r="OC434" s="57"/>
      <c r="OD434" s="57"/>
      <c r="OE434" s="57"/>
      <c r="OF434" s="57"/>
      <c r="OG434" s="57"/>
      <c r="OH434" s="57"/>
      <c r="OI434" s="57"/>
      <c r="OJ434" s="57"/>
      <c r="OK434" s="57"/>
      <c r="OL434" s="57"/>
      <c r="OM434" s="57"/>
      <c r="ON434" s="57"/>
      <c r="OO434" s="57"/>
      <c r="OP434" s="57"/>
      <c r="OQ434" s="57"/>
      <c r="OR434" s="57"/>
      <c r="OS434" s="57"/>
      <c r="OT434" s="57"/>
      <c r="OU434" s="57"/>
      <c r="OV434" s="57"/>
      <c r="OW434" s="57"/>
      <c r="OX434" s="57"/>
      <c r="OY434" s="57"/>
      <c r="OZ434" s="57"/>
      <c r="PA434" s="57"/>
      <c r="PB434" s="57"/>
      <c r="PC434" s="57"/>
      <c r="PD434" s="57"/>
      <c r="PE434" s="57"/>
      <c r="PF434" s="57"/>
      <c r="PG434" s="57"/>
      <c r="PH434" s="57"/>
      <c r="PI434" s="57"/>
      <c r="PJ434" s="57"/>
      <c r="PK434" s="57"/>
      <c r="PL434" s="57"/>
      <c r="PM434" s="57"/>
      <c r="PN434" s="57"/>
      <c r="PO434" s="57"/>
      <c r="PP434" s="57"/>
      <c r="PQ434" s="57"/>
      <c r="PR434" s="57"/>
      <c r="PS434" s="57"/>
      <c r="PT434" s="57"/>
      <c r="PU434" s="57"/>
      <c r="PV434" s="57"/>
      <c r="PW434" s="57"/>
      <c r="PX434" s="57"/>
      <c r="PY434" s="57"/>
      <c r="PZ434" s="57"/>
      <c r="QA434" s="57"/>
      <c r="QB434" s="57"/>
      <c r="QC434" s="57"/>
      <c r="QD434" s="57"/>
      <c r="QE434" s="57"/>
      <c r="QF434" s="57"/>
      <c r="QG434" s="57"/>
      <c r="QH434" s="57"/>
      <c r="QI434" s="57"/>
      <c r="QJ434" s="57"/>
      <c r="QK434" s="57"/>
      <c r="QL434" s="57"/>
      <c r="QM434" s="57"/>
      <c r="QN434" s="57"/>
      <c r="QO434" s="57"/>
      <c r="QP434" s="57"/>
      <c r="QQ434" s="57"/>
      <c r="QR434" s="57"/>
      <c r="QS434" s="57"/>
      <c r="QT434" s="57"/>
      <c r="QU434" s="57"/>
      <c r="QV434" s="57"/>
      <c r="QW434" s="57"/>
      <c r="QX434" s="57"/>
      <c r="QY434" s="57"/>
      <c r="QZ434" s="57"/>
      <c r="RA434" s="57"/>
    </row>
    <row r="435" spans="1:469" s="55" customFormat="1" x14ac:dyDescent="0.25">
      <c r="A435" s="104"/>
      <c r="B435" s="67" t="s">
        <v>19</v>
      </c>
      <c r="C435" s="110"/>
      <c r="D435" s="105">
        <v>0.6</v>
      </c>
      <c r="E435" s="105">
        <v>0.6</v>
      </c>
      <c r="F435" s="194"/>
      <c r="G435" s="108"/>
      <c r="H435" s="109"/>
      <c r="I435" s="109"/>
      <c r="J435" s="285"/>
      <c r="K435" s="67"/>
      <c r="L435" s="67"/>
      <c r="M435" s="67"/>
      <c r="N435" s="67"/>
      <c r="O435" s="67"/>
      <c r="P435" s="67"/>
      <c r="Q435" s="67"/>
      <c r="R435" s="67"/>
      <c r="S435" s="6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57"/>
      <c r="BW435" s="57"/>
      <c r="BX435" s="57"/>
      <c r="BY435" s="57"/>
      <c r="BZ435" s="57"/>
      <c r="CA435" s="57"/>
      <c r="CB435" s="57"/>
      <c r="CC435" s="57"/>
      <c r="CD435" s="57"/>
      <c r="CE435" s="57"/>
      <c r="CF435" s="57"/>
      <c r="CG435" s="57"/>
      <c r="CH435" s="57"/>
      <c r="CI435" s="57"/>
      <c r="CJ435" s="57"/>
      <c r="CK435" s="57"/>
      <c r="CL435" s="57"/>
      <c r="CM435" s="57"/>
      <c r="CN435" s="57"/>
      <c r="CO435" s="57"/>
      <c r="CP435" s="57"/>
      <c r="CQ435" s="57"/>
      <c r="CR435" s="57"/>
      <c r="CS435" s="57"/>
      <c r="CT435" s="57"/>
      <c r="CU435" s="57"/>
      <c r="CV435" s="57"/>
      <c r="CW435" s="57"/>
      <c r="CX435" s="57"/>
      <c r="CY435" s="57"/>
      <c r="CZ435" s="57"/>
      <c r="DA435" s="57"/>
      <c r="DB435" s="57"/>
      <c r="DC435" s="57"/>
      <c r="DD435" s="57"/>
      <c r="DE435" s="57"/>
      <c r="DF435" s="57"/>
      <c r="DG435" s="57"/>
      <c r="DH435" s="57"/>
      <c r="DI435" s="57"/>
      <c r="DJ435" s="57"/>
      <c r="DK435" s="57"/>
      <c r="DL435" s="57"/>
      <c r="DM435" s="57"/>
      <c r="DN435" s="57"/>
      <c r="DO435" s="57"/>
      <c r="DP435" s="57"/>
      <c r="DQ435" s="57"/>
      <c r="DR435" s="57"/>
      <c r="DS435" s="57"/>
      <c r="DT435" s="57"/>
      <c r="DU435" s="57"/>
      <c r="DV435" s="57"/>
      <c r="DW435" s="57"/>
      <c r="DX435" s="57"/>
      <c r="DY435" s="57"/>
      <c r="DZ435" s="57"/>
      <c r="EA435" s="57"/>
      <c r="EB435" s="57"/>
      <c r="EC435" s="57"/>
      <c r="ED435" s="57"/>
      <c r="EE435" s="57"/>
      <c r="EF435" s="57"/>
      <c r="EG435" s="57"/>
      <c r="EH435" s="57"/>
      <c r="EI435" s="57"/>
      <c r="EJ435" s="57"/>
      <c r="EK435" s="57"/>
      <c r="EL435" s="57"/>
      <c r="EM435" s="57"/>
      <c r="EN435" s="57"/>
      <c r="EO435" s="57"/>
      <c r="EP435" s="57"/>
      <c r="EQ435" s="57"/>
      <c r="ER435" s="57"/>
      <c r="ES435" s="57"/>
      <c r="ET435" s="57"/>
      <c r="EU435" s="57"/>
      <c r="EV435" s="57"/>
      <c r="EW435" s="57"/>
      <c r="EX435" s="57"/>
      <c r="EY435" s="57"/>
      <c r="EZ435" s="57"/>
      <c r="FA435" s="57"/>
      <c r="FB435" s="57"/>
      <c r="FC435" s="57"/>
      <c r="FD435" s="57"/>
      <c r="FE435" s="57"/>
      <c r="FF435" s="57"/>
      <c r="FG435" s="57"/>
      <c r="FH435" s="57"/>
      <c r="FI435" s="57"/>
      <c r="FJ435" s="57"/>
      <c r="FK435" s="57"/>
      <c r="FL435" s="57"/>
      <c r="FM435" s="57"/>
      <c r="FN435" s="57"/>
      <c r="FO435" s="57"/>
      <c r="FP435" s="57"/>
      <c r="FQ435" s="57"/>
      <c r="FR435" s="57"/>
      <c r="FS435" s="57"/>
      <c r="FT435" s="57"/>
      <c r="FU435" s="57"/>
      <c r="FV435" s="57"/>
      <c r="FW435" s="57"/>
      <c r="FX435" s="57"/>
      <c r="FY435" s="57"/>
      <c r="FZ435" s="57"/>
      <c r="GA435" s="57"/>
      <c r="GB435" s="57"/>
      <c r="GC435" s="57"/>
      <c r="GD435" s="57"/>
      <c r="GE435" s="57"/>
      <c r="GF435" s="57"/>
      <c r="GG435" s="57"/>
      <c r="GH435" s="57"/>
      <c r="GI435" s="57"/>
      <c r="GJ435" s="57"/>
      <c r="GK435" s="57"/>
      <c r="GL435" s="57"/>
      <c r="GM435" s="57"/>
      <c r="GN435" s="57"/>
      <c r="GO435" s="57"/>
      <c r="GP435" s="57"/>
      <c r="GQ435" s="57"/>
      <c r="GR435" s="57"/>
      <c r="GS435" s="57"/>
      <c r="GT435" s="57"/>
      <c r="GU435" s="57"/>
      <c r="GV435" s="57"/>
      <c r="GW435" s="57"/>
      <c r="GX435" s="57"/>
      <c r="GY435" s="57"/>
      <c r="GZ435" s="57"/>
      <c r="HA435" s="57"/>
      <c r="HB435" s="57"/>
      <c r="HC435" s="57"/>
      <c r="HD435" s="57"/>
      <c r="HE435" s="57"/>
      <c r="HF435" s="57"/>
      <c r="HG435" s="57"/>
      <c r="HH435" s="57"/>
      <c r="HI435" s="57"/>
      <c r="HJ435" s="57"/>
      <c r="HK435" s="57"/>
      <c r="HL435" s="57"/>
      <c r="HM435" s="57"/>
      <c r="HN435" s="57"/>
      <c r="HO435" s="57"/>
      <c r="HP435" s="57"/>
      <c r="HQ435" s="57"/>
      <c r="HR435" s="57"/>
      <c r="HS435" s="57"/>
      <c r="HT435" s="57"/>
      <c r="HU435" s="57"/>
      <c r="HV435" s="57"/>
      <c r="HW435" s="57"/>
      <c r="HX435" s="57"/>
      <c r="HY435" s="57"/>
      <c r="HZ435" s="57"/>
      <c r="IA435" s="57"/>
      <c r="IB435" s="57"/>
      <c r="IC435" s="57"/>
      <c r="ID435" s="57"/>
      <c r="IE435" s="57"/>
      <c r="IF435" s="57"/>
      <c r="IG435" s="57"/>
      <c r="IH435" s="57"/>
      <c r="II435" s="57"/>
      <c r="IJ435" s="57"/>
      <c r="IK435" s="57"/>
      <c r="IL435" s="57"/>
      <c r="IM435" s="57"/>
      <c r="IN435" s="57"/>
      <c r="IO435" s="57"/>
      <c r="IP435" s="57"/>
      <c r="IQ435" s="57"/>
      <c r="IR435" s="57"/>
      <c r="IS435" s="57"/>
      <c r="IT435" s="57"/>
      <c r="IU435" s="57"/>
      <c r="IV435" s="57"/>
      <c r="IW435" s="57"/>
      <c r="IX435" s="57"/>
      <c r="IY435" s="57"/>
      <c r="IZ435" s="57"/>
      <c r="JA435" s="57"/>
      <c r="JB435" s="57"/>
      <c r="JC435" s="57"/>
      <c r="JD435" s="57"/>
      <c r="JE435" s="57"/>
      <c r="JF435" s="57"/>
      <c r="JG435" s="57"/>
      <c r="JH435" s="57"/>
      <c r="JI435" s="57"/>
      <c r="JJ435" s="57"/>
      <c r="JK435" s="57"/>
      <c r="JL435" s="57"/>
      <c r="JM435" s="57"/>
      <c r="JN435" s="57"/>
      <c r="JO435" s="57"/>
      <c r="JP435" s="57"/>
      <c r="JQ435" s="57"/>
      <c r="JR435" s="57"/>
      <c r="JS435" s="57"/>
      <c r="JT435" s="57"/>
      <c r="JU435" s="57"/>
      <c r="JV435" s="57"/>
      <c r="JW435" s="57"/>
      <c r="JX435" s="57"/>
      <c r="JY435" s="57"/>
      <c r="JZ435" s="57"/>
      <c r="KA435" s="57"/>
      <c r="KB435" s="57"/>
      <c r="KC435" s="57"/>
      <c r="KD435" s="57"/>
      <c r="KE435" s="57"/>
      <c r="KF435" s="57"/>
      <c r="KG435" s="57"/>
      <c r="KH435" s="57"/>
      <c r="KI435" s="57"/>
      <c r="KJ435" s="57"/>
      <c r="KK435" s="57"/>
      <c r="KL435" s="57"/>
      <c r="KM435" s="57"/>
      <c r="KN435" s="57"/>
      <c r="KO435" s="57"/>
      <c r="KP435" s="57"/>
      <c r="KQ435" s="57"/>
      <c r="KR435" s="57"/>
      <c r="KS435" s="57"/>
      <c r="KT435" s="57"/>
      <c r="KU435" s="57"/>
      <c r="KV435" s="57"/>
      <c r="KW435" s="57"/>
      <c r="KX435" s="57"/>
      <c r="KY435" s="57"/>
      <c r="KZ435" s="57"/>
      <c r="LA435" s="57"/>
      <c r="LB435" s="57"/>
      <c r="LC435" s="57"/>
      <c r="LD435" s="57"/>
      <c r="LE435" s="57"/>
      <c r="LF435" s="57"/>
      <c r="LG435" s="57"/>
      <c r="LH435" s="57"/>
      <c r="LI435" s="57"/>
      <c r="LJ435" s="57"/>
      <c r="LK435" s="57"/>
      <c r="LL435" s="57"/>
      <c r="LM435" s="57"/>
      <c r="LN435" s="57"/>
      <c r="LO435" s="57"/>
      <c r="LP435" s="57"/>
      <c r="LQ435" s="57"/>
      <c r="LR435" s="57"/>
      <c r="LS435" s="57"/>
      <c r="LT435" s="57"/>
      <c r="LU435" s="57"/>
      <c r="LV435" s="57"/>
      <c r="LW435" s="57"/>
      <c r="LX435" s="57"/>
      <c r="LY435" s="57"/>
      <c r="LZ435" s="57"/>
      <c r="MA435" s="57"/>
      <c r="MB435" s="57"/>
      <c r="MC435" s="57"/>
      <c r="MD435" s="57"/>
      <c r="ME435" s="57"/>
      <c r="MF435" s="57"/>
      <c r="MG435" s="57"/>
      <c r="MH435" s="57"/>
      <c r="MI435" s="57"/>
      <c r="MJ435" s="57"/>
      <c r="MK435" s="57"/>
      <c r="ML435" s="57"/>
      <c r="MM435" s="57"/>
      <c r="MN435" s="57"/>
      <c r="MO435" s="57"/>
      <c r="MP435" s="57"/>
      <c r="MQ435" s="57"/>
      <c r="MR435" s="57"/>
      <c r="MS435" s="57"/>
      <c r="MT435" s="57"/>
      <c r="MU435" s="57"/>
      <c r="MV435" s="57"/>
      <c r="MW435" s="57"/>
      <c r="MX435" s="57"/>
      <c r="MY435" s="57"/>
      <c r="MZ435" s="57"/>
      <c r="NA435" s="57"/>
      <c r="NB435" s="57"/>
      <c r="NC435" s="57"/>
      <c r="ND435" s="57"/>
      <c r="NE435" s="57"/>
      <c r="NF435" s="57"/>
      <c r="NG435" s="57"/>
      <c r="NH435" s="57"/>
      <c r="NI435" s="57"/>
      <c r="NJ435" s="57"/>
      <c r="NK435" s="57"/>
      <c r="NL435" s="57"/>
      <c r="NM435" s="57"/>
      <c r="NN435" s="57"/>
      <c r="NO435" s="57"/>
      <c r="NP435" s="57"/>
      <c r="NQ435" s="57"/>
      <c r="NR435" s="57"/>
      <c r="NS435" s="57"/>
      <c r="NT435" s="57"/>
      <c r="NU435" s="57"/>
      <c r="NV435" s="57"/>
      <c r="NW435" s="57"/>
      <c r="NX435" s="57"/>
      <c r="NY435" s="57"/>
      <c r="NZ435" s="57"/>
      <c r="OA435" s="57"/>
      <c r="OB435" s="57"/>
      <c r="OC435" s="57"/>
      <c r="OD435" s="57"/>
      <c r="OE435" s="57"/>
      <c r="OF435" s="57"/>
      <c r="OG435" s="57"/>
      <c r="OH435" s="57"/>
      <c r="OI435" s="57"/>
      <c r="OJ435" s="57"/>
      <c r="OK435" s="57"/>
      <c r="OL435" s="57"/>
      <c r="OM435" s="57"/>
      <c r="ON435" s="57"/>
      <c r="OO435" s="57"/>
      <c r="OP435" s="57"/>
      <c r="OQ435" s="57"/>
      <c r="OR435" s="57"/>
      <c r="OS435" s="57"/>
      <c r="OT435" s="57"/>
      <c r="OU435" s="57"/>
      <c r="OV435" s="57"/>
      <c r="OW435" s="57"/>
      <c r="OX435" s="57"/>
      <c r="OY435" s="57"/>
      <c r="OZ435" s="57"/>
      <c r="PA435" s="57"/>
      <c r="PB435" s="57"/>
      <c r="PC435" s="57"/>
      <c r="PD435" s="57"/>
      <c r="PE435" s="57"/>
      <c r="PF435" s="57"/>
      <c r="PG435" s="57"/>
      <c r="PH435" s="57"/>
      <c r="PI435" s="57"/>
      <c r="PJ435" s="57"/>
      <c r="PK435" s="57"/>
      <c r="PL435" s="57"/>
      <c r="PM435" s="57"/>
      <c r="PN435" s="57"/>
      <c r="PO435" s="57"/>
      <c r="PP435" s="57"/>
      <c r="PQ435" s="57"/>
      <c r="PR435" s="57"/>
      <c r="PS435" s="57"/>
      <c r="PT435" s="57"/>
      <c r="PU435" s="57"/>
      <c r="PV435" s="57"/>
      <c r="PW435" s="57"/>
      <c r="PX435" s="57"/>
      <c r="PY435" s="57"/>
      <c r="PZ435" s="57"/>
      <c r="QA435" s="57"/>
      <c r="QB435" s="57"/>
      <c r="QC435" s="57"/>
      <c r="QD435" s="57"/>
      <c r="QE435" s="57"/>
      <c r="QF435" s="57"/>
      <c r="QG435" s="57"/>
      <c r="QH435" s="57"/>
      <c r="QI435" s="57"/>
      <c r="QJ435" s="57"/>
      <c r="QK435" s="57"/>
      <c r="QL435" s="57"/>
      <c r="QM435" s="57"/>
      <c r="QN435" s="57"/>
      <c r="QO435" s="57"/>
      <c r="QP435" s="57"/>
      <c r="QQ435" s="57"/>
      <c r="QR435" s="57"/>
      <c r="QS435" s="57"/>
      <c r="QT435" s="57"/>
      <c r="QU435" s="57"/>
      <c r="QV435" s="57"/>
      <c r="QW435" s="57"/>
      <c r="QX435" s="57"/>
      <c r="QY435" s="57"/>
      <c r="QZ435" s="57"/>
      <c r="RA435" s="57"/>
    </row>
    <row r="436" spans="1:469" s="55" customFormat="1" x14ac:dyDescent="0.25">
      <c r="A436" s="104"/>
      <c r="B436" s="67" t="s">
        <v>35</v>
      </c>
      <c r="C436" s="110"/>
      <c r="D436" s="105">
        <v>5.5</v>
      </c>
      <c r="E436" s="105">
        <v>5.5</v>
      </c>
      <c r="F436" s="194"/>
      <c r="G436" s="194"/>
      <c r="H436" s="153"/>
      <c r="I436" s="153"/>
      <c r="J436" s="285"/>
      <c r="K436" s="67"/>
      <c r="L436" s="67"/>
      <c r="M436" s="67"/>
      <c r="N436" s="67"/>
      <c r="O436" s="67"/>
      <c r="P436" s="67"/>
      <c r="Q436" s="67"/>
      <c r="R436" s="67"/>
      <c r="S436" s="6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57"/>
      <c r="BU436" s="57"/>
      <c r="BV436" s="57"/>
      <c r="BW436" s="57"/>
      <c r="BX436" s="57"/>
      <c r="BY436" s="57"/>
      <c r="BZ436" s="57"/>
      <c r="CA436" s="57"/>
      <c r="CB436" s="57"/>
      <c r="CC436" s="57"/>
      <c r="CD436" s="57"/>
      <c r="CE436" s="57"/>
      <c r="CF436" s="57"/>
      <c r="CG436" s="57"/>
      <c r="CH436" s="57"/>
      <c r="CI436" s="57"/>
      <c r="CJ436" s="57"/>
      <c r="CK436" s="57"/>
      <c r="CL436" s="57"/>
      <c r="CM436" s="57"/>
      <c r="CN436" s="57"/>
      <c r="CO436" s="57"/>
      <c r="CP436" s="57"/>
      <c r="CQ436" s="57"/>
      <c r="CR436" s="57"/>
      <c r="CS436" s="57"/>
      <c r="CT436" s="57"/>
      <c r="CU436" s="57"/>
      <c r="CV436" s="57"/>
      <c r="CW436" s="57"/>
      <c r="CX436" s="57"/>
      <c r="CY436" s="57"/>
      <c r="CZ436" s="57"/>
      <c r="DA436" s="57"/>
      <c r="DB436" s="57"/>
      <c r="DC436" s="57"/>
      <c r="DD436" s="57"/>
      <c r="DE436" s="57"/>
      <c r="DF436" s="57"/>
      <c r="DG436" s="57"/>
      <c r="DH436" s="57"/>
      <c r="DI436" s="57"/>
      <c r="DJ436" s="57"/>
      <c r="DK436" s="57"/>
      <c r="DL436" s="57"/>
      <c r="DM436" s="57"/>
      <c r="DN436" s="57"/>
      <c r="DO436" s="57"/>
      <c r="DP436" s="57"/>
      <c r="DQ436" s="57"/>
      <c r="DR436" s="57"/>
      <c r="DS436" s="57"/>
      <c r="DT436" s="57"/>
      <c r="DU436" s="57"/>
      <c r="DV436" s="57"/>
      <c r="DW436" s="57"/>
      <c r="DX436" s="57"/>
      <c r="DY436" s="57"/>
      <c r="DZ436" s="57"/>
      <c r="EA436" s="57"/>
      <c r="EB436" s="57"/>
      <c r="EC436" s="57"/>
      <c r="ED436" s="57"/>
      <c r="EE436" s="57"/>
      <c r="EF436" s="57"/>
      <c r="EG436" s="57"/>
      <c r="EH436" s="57"/>
      <c r="EI436" s="57"/>
      <c r="EJ436" s="57"/>
      <c r="EK436" s="57"/>
      <c r="EL436" s="57"/>
      <c r="EM436" s="57"/>
      <c r="EN436" s="57"/>
      <c r="EO436" s="57"/>
      <c r="EP436" s="57"/>
      <c r="EQ436" s="57"/>
      <c r="ER436" s="57"/>
      <c r="ES436" s="57"/>
      <c r="ET436" s="57"/>
      <c r="EU436" s="57"/>
      <c r="EV436" s="57"/>
      <c r="EW436" s="57"/>
      <c r="EX436" s="57"/>
      <c r="EY436" s="57"/>
      <c r="EZ436" s="57"/>
      <c r="FA436" s="57"/>
      <c r="FB436" s="57"/>
      <c r="FC436" s="57"/>
      <c r="FD436" s="57"/>
      <c r="FE436" s="57"/>
      <c r="FF436" s="57"/>
      <c r="FG436" s="57"/>
      <c r="FH436" s="57"/>
      <c r="FI436" s="57"/>
      <c r="FJ436" s="57"/>
      <c r="FK436" s="57"/>
      <c r="FL436" s="57"/>
      <c r="FM436" s="57"/>
      <c r="FN436" s="57"/>
      <c r="FO436" s="57"/>
      <c r="FP436" s="57"/>
      <c r="FQ436" s="57"/>
      <c r="FR436" s="57"/>
      <c r="FS436" s="57"/>
      <c r="FT436" s="57"/>
      <c r="FU436" s="57"/>
      <c r="FV436" s="57"/>
      <c r="FW436" s="57"/>
      <c r="FX436" s="57"/>
      <c r="FY436" s="57"/>
      <c r="FZ436" s="57"/>
      <c r="GA436" s="57"/>
      <c r="GB436" s="57"/>
      <c r="GC436" s="57"/>
      <c r="GD436" s="57"/>
      <c r="GE436" s="57"/>
      <c r="GF436" s="57"/>
      <c r="GG436" s="57"/>
      <c r="GH436" s="57"/>
      <c r="GI436" s="57"/>
      <c r="GJ436" s="57"/>
      <c r="GK436" s="57"/>
      <c r="GL436" s="57"/>
      <c r="GM436" s="57"/>
      <c r="GN436" s="57"/>
      <c r="GO436" s="57"/>
      <c r="GP436" s="57"/>
      <c r="GQ436" s="57"/>
      <c r="GR436" s="57"/>
      <c r="GS436" s="57"/>
      <c r="GT436" s="57"/>
      <c r="GU436" s="57"/>
      <c r="GV436" s="57"/>
      <c r="GW436" s="57"/>
      <c r="GX436" s="57"/>
      <c r="GY436" s="57"/>
      <c r="GZ436" s="57"/>
      <c r="HA436" s="57"/>
      <c r="HB436" s="57"/>
      <c r="HC436" s="57"/>
      <c r="HD436" s="57"/>
      <c r="HE436" s="57"/>
      <c r="HF436" s="57"/>
      <c r="HG436" s="57"/>
      <c r="HH436" s="57"/>
      <c r="HI436" s="57"/>
      <c r="HJ436" s="57"/>
      <c r="HK436" s="57"/>
      <c r="HL436" s="57"/>
      <c r="HM436" s="57"/>
      <c r="HN436" s="57"/>
      <c r="HO436" s="57"/>
      <c r="HP436" s="57"/>
      <c r="HQ436" s="57"/>
      <c r="HR436" s="57"/>
      <c r="HS436" s="57"/>
      <c r="HT436" s="57"/>
      <c r="HU436" s="57"/>
      <c r="HV436" s="57"/>
      <c r="HW436" s="57"/>
      <c r="HX436" s="57"/>
      <c r="HY436" s="57"/>
      <c r="HZ436" s="57"/>
      <c r="IA436" s="57"/>
      <c r="IB436" s="57"/>
      <c r="IC436" s="57"/>
      <c r="ID436" s="57"/>
      <c r="IE436" s="57"/>
      <c r="IF436" s="57"/>
      <c r="IG436" s="57"/>
      <c r="IH436" s="57"/>
      <c r="II436" s="57"/>
      <c r="IJ436" s="57"/>
      <c r="IK436" s="57"/>
      <c r="IL436" s="57"/>
      <c r="IM436" s="57"/>
      <c r="IN436" s="57"/>
      <c r="IO436" s="57"/>
      <c r="IP436" s="57"/>
      <c r="IQ436" s="57"/>
      <c r="IR436" s="57"/>
      <c r="IS436" s="57"/>
      <c r="IT436" s="57"/>
      <c r="IU436" s="57"/>
      <c r="IV436" s="57"/>
      <c r="IW436" s="57"/>
      <c r="IX436" s="57"/>
      <c r="IY436" s="57"/>
      <c r="IZ436" s="57"/>
      <c r="JA436" s="57"/>
      <c r="JB436" s="57"/>
      <c r="JC436" s="57"/>
      <c r="JD436" s="57"/>
      <c r="JE436" s="57"/>
      <c r="JF436" s="57"/>
      <c r="JG436" s="57"/>
      <c r="JH436" s="57"/>
      <c r="JI436" s="57"/>
      <c r="JJ436" s="57"/>
      <c r="JK436" s="57"/>
      <c r="JL436" s="57"/>
      <c r="JM436" s="57"/>
      <c r="JN436" s="57"/>
      <c r="JO436" s="57"/>
      <c r="JP436" s="57"/>
      <c r="JQ436" s="57"/>
      <c r="JR436" s="57"/>
      <c r="JS436" s="57"/>
      <c r="JT436" s="57"/>
      <c r="JU436" s="57"/>
      <c r="JV436" s="57"/>
      <c r="JW436" s="57"/>
      <c r="JX436" s="57"/>
      <c r="JY436" s="57"/>
      <c r="JZ436" s="57"/>
      <c r="KA436" s="57"/>
      <c r="KB436" s="57"/>
      <c r="KC436" s="57"/>
      <c r="KD436" s="57"/>
      <c r="KE436" s="57"/>
      <c r="KF436" s="57"/>
      <c r="KG436" s="57"/>
      <c r="KH436" s="57"/>
      <c r="KI436" s="57"/>
      <c r="KJ436" s="57"/>
      <c r="KK436" s="57"/>
      <c r="KL436" s="57"/>
      <c r="KM436" s="57"/>
      <c r="KN436" s="57"/>
      <c r="KO436" s="57"/>
      <c r="KP436" s="57"/>
      <c r="KQ436" s="57"/>
      <c r="KR436" s="57"/>
      <c r="KS436" s="57"/>
      <c r="KT436" s="57"/>
      <c r="KU436" s="57"/>
      <c r="KV436" s="57"/>
      <c r="KW436" s="57"/>
      <c r="KX436" s="57"/>
      <c r="KY436" s="57"/>
      <c r="KZ436" s="57"/>
      <c r="LA436" s="57"/>
      <c r="LB436" s="57"/>
      <c r="LC436" s="57"/>
      <c r="LD436" s="57"/>
      <c r="LE436" s="57"/>
      <c r="LF436" s="57"/>
      <c r="LG436" s="57"/>
      <c r="LH436" s="57"/>
      <c r="LI436" s="57"/>
      <c r="LJ436" s="57"/>
      <c r="LK436" s="57"/>
      <c r="LL436" s="57"/>
      <c r="LM436" s="57"/>
      <c r="LN436" s="57"/>
      <c r="LO436" s="57"/>
      <c r="LP436" s="57"/>
      <c r="LQ436" s="57"/>
      <c r="LR436" s="57"/>
      <c r="LS436" s="57"/>
      <c r="LT436" s="57"/>
      <c r="LU436" s="57"/>
      <c r="LV436" s="57"/>
      <c r="LW436" s="57"/>
      <c r="LX436" s="57"/>
      <c r="LY436" s="57"/>
      <c r="LZ436" s="57"/>
      <c r="MA436" s="57"/>
      <c r="MB436" s="57"/>
      <c r="MC436" s="57"/>
      <c r="MD436" s="57"/>
      <c r="ME436" s="57"/>
      <c r="MF436" s="57"/>
      <c r="MG436" s="57"/>
      <c r="MH436" s="57"/>
      <c r="MI436" s="57"/>
      <c r="MJ436" s="57"/>
      <c r="MK436" s="57"/>
      <c r="ML436" s="57"/>
      <c r="MM436" s="57"/>
      <c r="MN436" s="57"/>
      <c r="MO436" s="57"/>
      <c r="MP436" s="57"/>
      <c r="MQ436" s="57"/>
      <c r="MR436" s="57"/>
      <c r="MS436" s="57"/>
      <c r="MT436" s="57"/>
      <c r="MU436" s="57"/>
      <c r="MV436" s="57"/>
      <c r="MW436" s="57"/>
      <c r="MX436" s="57"/>
      <c r="MY436" s="57"/>
      <c r="MZ436" s="57"/>
      <c r="NA436" s="57"/>
      <c r="NB436" s="57"/>
      <c r="NC436" s="57"/>
      <c r="ND436" s="57"/>
      <c r="NE436" s="57"/>
      <c r="NF436" s="57"/>
      <c r="NG436" s="57"/>
      <c r="NH436" s="57"/>
      <c r="NI436" s="57"/>
      <c r="NJ436" s="57"/>
      <c r="NK436" s="57"/>
      <c r="NL436" s="57"/>
      <c r="NM436" s="57"/>
      <c r="NN436" s="57"/>
      <c r="NO436" s="57"/>
      <c r="NP436" s="57"/>
      <c r="NQ436" s="57"/>
      <c r="NR436" s="57"/>
      <c r="NS436" s="57"/>
      <c r="NT436" s="57"/>
      <c r="NU436" s="57"/>
      <c r="NV436" s="57"/>
      <c r="NW436" s="57"/>
      <c r="NX436" s="57"/>
      <c r="NY436" s="57"/>
      <c r="NZ436" s="57"/>
      <c r="OA436" s="57"/>
      <c r="OB436" s="57"/>
      <c r="OC436" s="57"/>
      <c r="OD436" s="57"/>
      <c r="OE436" s="57"/>
      <c r="OF436" s="57"/>
      <c r="OG436" s="57"/>
      <c r="OH436" s="57"/>
      <c r="OI436" s="57"/>
      <c r="OJ436" s="57"/>
      <c r="OK436" s="57"/>
      <c r="OL436" s="57"/>
      <c r="OM436" s="57"/>
      <c r="ON436" s="57"/>
      <c r="OO436" s="57"/>
      <c r="OP436" s="57"/>
      <c r="OQ436" s="57"/>
      <c r="OR436" s="57"/>
      <c r="OS436" s="57"/>
      <c r="OT436" s="57"/>
      <c r="OU436" s="57"/>
      <c r="OV436" s="57"/>
      <c r="OW436" s="57"/>
      <c r="OX436" s="57"/>
      <c r="OY436" s="57"/>
      <c r="OZ436" s="57"/>
      <c r="PA436" s="57"/>
      <c r="PB436" s="57"/>
      <c r="PC436" s="57"/>
      <c r="PD436" s="57"/>
      <c r="PE436" s="57"/>
      <c r="PF436" s="57"/>
      <c r="PG436" s="57"/>
      <c r="PH436" s="57"/>
      <c r="PI436" s="57"/>
      <c r="PJ436" s="57"/>
      <c r="PK436" s="57"/>
      <c r="PL436" s="57"/>
      <c r="PM436" s="57"/>
      <c r="PN436" s="57"/>
      <c r="PO436" s="57"/>
      <c r="PP436" s="57"/>
      <c r="PQ436" s="57"/>
      <c r="PR436" s="57"/>
      <c r="PS436" s="57"/>
      <c r="PT436" s="57"/>
      <c r="PU436" s="57"/>
      <c r="PV436" s="57"/>
      <c r="PW436" s="57"/>
      <c r="PX436" s="57"/>
      <c r="PY436" s="57"/>
      <c r="PZ436" s="57"/>
      <c r="QA436" s="57"/>
      <c r="QB436" s="57"/>
      <c r="QC436" s="57"/>
      <c r="QD436" s="57"/>
      <c r="QE436" s="57"/>
      <c r="QF436" s="57"/>
      <c r="QG436" s="57"/>
      <c r="QH436" s="57"/>
      <c r="QI436" s="57"/>
      <c r="QJ436" s="57"/>
      <c r="QK436" s="57"/>
      <c r="QL436" s="57"/>
      <c r="QM436" s="57"/>
      <c r="QN436" s="57"/>
      <c r="QO436" s="57"/>
      <c r="QP436" s="57"/>
      <c r="QQ436" s="57"/>
      <c r="QR436" s="57"/>
      <c r="QS436" s="57"/>
      <c r="QT436" s="57"/>
      <c r="QU436" s="57"/>
      <c r="QV436" s="57"/>
      <c r="QW436" s="57"/>
      <c r="QX436" s="57"/>
      <c r="QY436" s="57"/>
      <c r="QZ436" s="57"/>
      <c r="RA436" s="57"/>
    </row>
    <row r="437" spans="1:469" s="55" customFormat="1" x14ac:dyDescent="0.25">
      <c r="A437" s="104"/>
      <c r="B437" s="67" t="s">
        <v>265</v>
      </c>
      <c r="C437" s="110"/>
      <c r="D437" s="73"/>
      <c r="E437" s="105">
        <v>110</v>
      </c>
      <c r="F437" s="194"/>
      <c r="G437" s="108"/>
      <c r="H437" s="109"/>
      <c r="I437" s="109"/>
      <c r="J437" s="285"/>
      <c r="K437" s="67"/>
      <c r="L437" s="67"/>
      <c r="M437" s="67"/>
      <c r="N437" s="67"/>
      <c r="O437" s="67"/>
      <c r="P437" s="67"/>
      <c r="Q437" s="67"/>
      <c r="R437" s="67"/>
      <c r="S437" s="6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V437" s="57"/>
      <c r="BW437" s="57"/>
      <c r="BX437" s="57"/>
      <c r="BY437" s="57"/>
      <c r="BZ437" s="57"/>
      <c r="CA437" s="57"/>
      <c r="CB437" s="57"/>
      <c r="CC437" s="57"/>
      <c r="CD437" s="57"/>
      <c r="CE437" s="57"/>
      <c r="CF437" s="57"/>
      <c r="CG437" s="57"/>
      <c r="CH437" s="57"/>
      <c r="CI437" s="57"/>
      <c r="CJ437" s="57"/>
      <c r="CK437" s="57"/>
      <c r="CL437" s="57"/>
      <c r="CM437" s="57"/>
      <c r="CN437" s="57"/>
      <c r="CO437" s="57"/>
      <c r="CP437" s="57"/>
      <c r="CQ437" s="57"/>
      <c r="CR437" s="57"/>
      <c r="CS437" s="57"/>
      <c r="CT437" s="57"/>
      <c r="CU437" s="57"/>
      <c r="CV437" s="57"/>
      <c r="CW437" s="57"/>
      <c r="CX437" s="57"/>
      <c r="CY437" s="57"/>
      <c r="CZ437" s="57"/>
      <c r="DA437" s="57"/>
      <c r="DB437" s="57"/>
      <c r="DC437" s="57"/>
      <c r="DD437" s="57"/>
      <c r="DE437" s="57"/>
      <c r="DF437" s="57"/>
      <c r="DG437" s="57"/>
      <c r="DH437" s="57"/>
      <c r="DI437" s="57"/>
      <c r="DJ437" s="57"/>
      <c r="DK437" s="57"/>
      <c r="DL437" s="57"/>
      <c r="DM437" s="57"/>
      <c r="DN437" s="57"/>
      <c r="DO437" s="57"/>
      <c r="DP437" s="57"/>
      <c r="DQ437" s="57"/>
      <c r="DR437" s="57"/>
      <c r="DS437" s="57"/>
      <c r="DT437" s="57"/>
      <c r="DU437" s="57"/>
      <c r="DV437" s="57"/>
      <c r="DW437" s="57"/>
      <c r="DX437" s="57"/>
      <c r="DY437" s="57"/>
      <c r="DZ437" s="57"/>
      <c r="EA437" s="57"/>
      <c r="EB437" s="57"/>
      <c r="EC437" s="57"/>
      <c r="ED437" s="57"/>
      <c r="EE437" s="57"/>
      <c r="EF437" s="57"/>
      <c r="EG437" s="57"/>
      <c r="EH437" s="57"/>
      <c r="EI437" s="57"/>
      <c r="EJ437" s="57"/>
      <c r="EK437" s="57"/>
      <c r="EL437" s="57"/>
      <c r="EM437" s="57"/>
      <c r="EN437" s="57"/>
      <c r="EO437" s="57"/>
      <c r="EP437" s="57"/>
      <c r="EQ437" s="57"/>
      <c r="ER437" s="57"/>
      <c r="ES437" s="57"/>
      <c r="ET437" s="57"/>
      <c r="EU437" s="57"/>
      <c r="EV437" s="57"/>
      <c r="EW437" s="57"/>
      <c r="EX437" s="57"/>
      <c r="EY437" s="57"/>
      <c r="EZ437" s="57"/>
      <c r="FA437" s="57"/>
      <c r="FB437" s="57"/>
      <c r="FC437" s="57"/>
      <c r="FD437" s="57"/>
      <c r="FE437" s="57"/>
      <c r="FF437" s="57"/>
      <c r="FG437" s="57"/>
      <c r="FH437" s="57"/>
      <c r="FI437" s="57"/>
      <c r="FJ437" s="57"/>
      <c r="FK437" s="57"/>
      <c r="FL437" s="57"/>
      <c r="FM437" s="57"/>
      <c r="FN437" s="57"/>
      <c r="FO437" s="57"/>
      <c r="FP437" s="57"/>
      <c r="FQ437" s="57"/>
      <c r="FR437" s="57"/>
      <c r="FS437" s="57"/>
      <c r="FT437" s="57"/>
      <c r="FU437" s="57"/>
      <c r="FV437" s="57"/>
      <c r="FW437" s="57"/>
      <c r="FX437" s="57"/>
      <c r="FY437" s="57"/>
      <c r="FZ437" s="57"/>
      <c r="GA437" s="57"/>
      <c r="GB437" s="57"/>
      <c r="GC437" s="57"/>
      <c r="GD437" s="57"/>
      <c r="GE437" s="57"/>
      <c r="GF437" s="57"/>
      <c r="GG437" s="57"/>
      <c r="GH437" s="57"/>
      <c r="GI437" s="57"/>
      <c r="GJ437" s="57"/>
      <c r="GK437" s="57"/>
      <c r="GL437" s="57"/>
      <c r="GM437" s="57"/>
      <c r="GN437" s="57"/>
      <c r="GO437" s="57"/>
      <c r="GP437" s="57"/>
      <c r="GQ437" s="57"/>
      <c r="GR437" s="57"/>
      <c r="GS437" s="57"/>
      <c r="GT437" s="57"/>
      <c r="GU437" s="57"/>
      <c r="GV437" s="57"/>
      <c r="GW437" s="57"/>
      <c r="GX437" s="57"/>
      <c r="GY437" s="57"/>
      <c r="GZ437" s="57"/>
      <c r="HA437" s="57"/>
      <c r="HB437" s="57"/>
      <c r="HC437" s="57"/>
      <c r="HD437" s="57"/>
      <c r="HE437" s="57"/>
      <c r="HF437" s="57"/>
      <c r="HG437" s="57"/>
      <c r="HH437" s="57"/>
      <c r="HI437" s="57"/>
      <c r="HJ437" s="57"/>
      <c r="HK437" s="57"/>
      <c r="HL437" s="57"/>
      <c r="HM437" s="57"/>
      <c r="HN437" s="57"/>
      <c r="HO437" s="57"/>
      <c r="HP437" s="57"/>
      <c r="HQ437" s="57"/>
      <c r="HR437" s="57"/>
      <c r="HS437" s="57"/>
      <c r="HT437" s="57"/>
      <c r="HU437" s="57"/>
      <c r="HV437" s="57"/>
      <c r="HW437" s="57"/>
      <c r="HX437" s="57"/>
      <c r="HY437" s="57"/>
      <c r="HZ437" s="57"/>
      <c r="IA437" s="57"/>
      <c r="IB437" s="57"/>
      <c r="IC437" s="57"/>
      <c r="ID437" s="57"/>
      <c r="IE437" s="57"/>
      <c r="IF437" s="57"/>
      <c r="IG437" s="57"/>
      <c r="IH437" s="57"/>
      <c r="II437" s="57"/>
      <c r="IJ437" s="57"/>
      <c r="IK437" s="57"/>
      <c r="IL437" s="57"/>
      <c r="IM437" s="57"/>
      <c r="IN437" s="57"/>
      <c r="IO437" s="57"/>
      <c r="IP437" s="57"/>
      <c r="IQ437" s="57"/>
      <c r="IR437" s="57"/>
      <c r="IS437" s="57"/>
      <c r="IT437" s="57"/>
      <c r="IU437" s="57"/>
      <c r="IV437" s="57"/>
      <c r="IW437" s="57"/>
      <c r="IX437" s="57"/>
      <c r="IY437" s="57"/>
      <c r="IZ437" s="57"/>
      <c r="JA437" s="57"/>
      <c r="JB437" s="57"/>
      <c r="JC437" s="57"/>
      <c r="JD437" s="57"/>
      <c r="JE437" s="57"/>
      <c r="JF437" s="57"/>
      <c r="JG437" s="57"/>
      <c r="JH437" s="57"/>
      <c r="JI437" s="57"/>
      <c r="JJ437" s="57"/>
      <c r="JK437" s="57"/>
      <c r="JL437" s="57"/>
      <c r="JM437" s="57"/>
      <c r="JN437" s="57"/>
      <c r="JO437" s="57"/>
      <c r="JP437" s="57"/>
      <c r="JQ437" s="57"/>
      <c r="JR437" s="57"/>
      <c r="JS437" s="57"/>
      <c r="JT437" s="57"/>
      <c r="JU437" s="57"/>
      <c r="JV437" s="57"/>
      <c r="JW437" s="57"/>
      <c r="JX437" s="57"/>
      <c r="JY437" s="57"/>
      <c r="JZ437" s="57"/>
      <c r="KA437" s="57"/>
      <c r="KB437" s="57"/>
      <c r="KC437" s="57"/>
      <c r="KD437" s="57"/>
      <c r="KE437" s="57"/>
      <c r="KF437" s="57"/>
      <c r="KG437" s="57"/>
      <c r="KH437" s="57"/>
      <c r="KI437" s="57"/>
      <c r="KJ437" s="57"/>
      <c r="KK437" s="57"/>
      <c r="KL437" s="57"/>
      <c r="KM437" s="57"/>
      <c r="KN437" s="57"/>
      <c r="KO437" s="57"/>
      <c r="KP437" s="57"/>
      <c r="KQ437" s="57"/>
      <c r="KR437" s="57"/>
      <c r="KS437" s="57"/>
      <c r="KT437" s="57"/>
      <c r="KU437" s="57"/>
      <c r="KV437" s="57"/>
      <c r="KW437" s="57"/>
      <c r="KX437" s="57"/>
      <c r="KY437" s="57"/>
      <c r="KZ437" s="57"/>
      <c r="LA437" s="57"/>
      <c r="LB437" s="57"/>
      <c r="LC437" s="57"/>
      <c r="LD437" s="57"/>
      <c r="LE437" s="57"/>
      <c r="LF437" s="57"/>
      <c r="LG437" s="57"/>
      <c r="LH437" s="57"/>
      <c r="LI437" s="57"/>
      <c r="LJ437" s="57"/>
      <c r="LK437" s="57"/>
      <c r="LL437" s="57"/>
      <c r="LM437" s="57"/>
      <c r="LN437" s="57"/>
      <c r="LO437" s="57"/>
      <c r="LP437" s="57"/>
      <c r="LQ437" s="57"/>
      <c r="LR437" s="57"/>
      <c r="LS437" s="57"/>
      <c r="LT437" s="57"/>
      <c r="LU437" s="57"/>
      <c r="LV437" s="57"/>
      <c r="LW437" s="57"/>
      <c r="LX437" s="57"/>
      <c r="LY437" s="57"/>
      <c r="LZ437" s="57"/>
      <c r="MA437" s="57"/>
      <c r="MB437" s="57"/>
      <c r="MC437" s="57"/>
      <c r="MD437" s="57"/>
      <c r="ME437" s="57"/>
      <c r="MF437" s="57"/>
      <c r="MG437" s="57"/>
      <c r="MH437" s="57"/>
      <c r="MI437" s="57"/>
      <c r="MJ437" s="57"/>
      <c r="MK437" s="57"/>
      <c r="ML437" s="57"/>
      <c r="MM437" s="57"/>
      <c r="MN437" s="57"/>
      <c r="MO437" s="57"/>
      <c r="MP437" s="57"/>
      <c r="MQ437" s="57"/>
      <c r="MR437" s="57"/>
      <c r="MS437" s="57"/>
      <c r="MT437" s="57"/>
      <c r="MU437" s="57"/>
      <c r="MV437" s="57"/>
      <c r="MW437" s="57"/>
      <c r="MX437" s="57"/>
      <c r="MY437" s="57"/>
      <c r="MZ437" s="57"/>
      <c r="NA437" s="57"/>
      <c r="NB437" s="57"/>
      <c r="NC437" s="57"/>
      <c r="ND437" s="57"/>
      <c r="NE437" s="57"/>
      <c r="NF437" s="57"/>
      <c r="NG437" s="57"/>
      <c r="NH437" s="57"/>
      <c r="NI437" s="57"/>
      <c r="NJ437" s="57"/>
      <c r="NK437" s="57"/>
      <c r="NL437" s="57"/>
      <c r="NM437" s="57"/>
      <c r="NN437" s="57"/>
      <c r="NO437" s="57"/>
      <c r="NP437" s="57"/>
      <c r="NQ437" s="57"/>
      <c r="NR437" s="57"/>
      <c r="NS437" s="57"/>
      <c r="NT437" s="57"/>
      <c r="NU437" s="57"/>
      <c r="NV437" s="57"/>
      <c r="NW437" s="57"/>
      <c r="NX437" s="57"/>
      <c r="NY437" s="57"/>
      <c r="NZ437" s="57"/>
      <c r="OA437" s="57"/>
      <c r="OB437" s="57"/>
      <c r="OC437" s="57"/>
      <c r="OD437" s="57"/>
      <c r="OE437" s="57"/>
      <c r="OF437" s="57"/>
      <c r="OG437" s="57"/>
      <c r="OH437" s="57"/>
      <c r="OI437" s="57"/>
      <c r="OJ437" s="57"/>
      <c r="OK437" s="57"/>
      <c r="OL437" s="57"/>
      <c r="OM437" s="57"/>
      <c r="ON437" s="57"/>
      <c r="OO437" s="57"/>
      <c r="OP437" s="57"/>
      <c r="OQ437" s="57"/>
      <c r="OR437" s="57"/>
      <c r="OS437" s="57"/>
      <c r="OT437" s="57"/>
      <c r="OU437" s="57"/>
      <c r="OV437" s="57"/>
      <c r="OW437" s="57"/>
      <c r="OX437" s="57"/>
      <c r="OY437" s="57"/>
      <c r="OZ437" s="57"/>
      <c r="PA437" s="57"/>
      <c r="PB437" s="57"/>
      <c r="PC437" s="57"/>
      <c r="PD437" s="57"/>
      <c r="PE437" s="57"/>
      <c r="PF437" s="57"/>
      <c r="PG437" s="57"/>
      <c r="PH437" s="57"/>
      <c r="PI437" s="57"/>
      <c r="PJ437" s="57"/>
      <c r="PK437" s="57"/>
      <c r="PL437" s="57"/>
      <c r="PM437" s="57"/>
      <c r="PN437" s="57"/>
      <c r="PO437" s="57"/>
      <c r="PP437" s="57"/>
      <c r="PQ437" s="57"/>
      <c r="PR437" s="57"/>
      <c r="PS437" s="57"/>
      <c r="PT437" s="57"/>
      <c r="PU437" s="57"/>
      <c r="PV437" s="57"/>
      <c r="PW437" s="57"/>
      <c r="PX437" s="57"/>
      <c r="PY437" s="57"/>
      <c r="PZ437" s="57"/>
      <c r="QA437" s="57"/>
      <c r="QB437" s="57"/>
      <c r="QC437" s="57"/>
      <c r="QD437" s="57"/>
      <c r="QE437" s="57"/>
      <c r="QF437" s="57"/>
      <c r="QG437" s="57"/>
      <c r="QH437" s="57"/>
      <c r="QI437" s="57"/>
      <c r="QJ437" s="57"/>
      <c r="QK437" s="57"/>
      <c r="QL437" s="57"/>
      <c r="QM437" s="57"/>
      <c r="QN437" s="57"/>
      <c r="QO437" s="57"/>
      <c r="QP437" s="57"/>
      <c r="QQ437" s="57"/>
      <c r="QR437" s="57"/>
      <c r="QS437" s="57"/>
      <c r="QT437" s="57"/>
      <c r="QU437" s="57"/>
      <c r="QV437" s="57"/>
      <c r="QW437" s="57"/>
      <c r="QX437" s="57"/>
      <c r="QY437" s="57"/>
      <c r="QZ437" s="57"/>
      <c r="RA437" s="57"/>
    </row>
    <row r="438" spans="1:469" s="55" customFormat="1" x14ac:dyDescent="0.25">
      <c r="A438" s="104"/>
      <c r="B438" s="67" t="s">
        <v>37</v>
      </c>
      <c r="C438" s="110"/>
      <c r="D438" s="73">
        <v>2.5</v>
      </c>
      <c r="E438" s="105">
        <v>2.5</v>
      </c>
      <c r="F438" s="194"/>
      <c r="G438" s="109"/>
      <c r="H438" s="72"/>
      <c r="I438" s="108"/>
      <c r="J438" s="285"/>
      <c r="K438" s="67"/>
      <c r="L438" s="67"/>
      <c r="M438" s="67"/>
      <c r="N438" s="67"/>
      <c r="O438" s="67"/>
      <c r="P438" s="67"/>
      <c r="Q438" s="67"/>
      <c r="R438" s="67"/>
      <c r="S438" s="6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57"/>
      <c r="BU438" s="57"/>
      <c r="BV438" s="57"/>
      <c r="BW438" s="57"/>
      <c r="BX438" s="57"/>
      <c r="BY438" s="57"/>
      <c r="BZ438" s="57"/>
      <c r="CA438" s="57"/>
      <c r="CB438" s="57"/>
      <c r="CC438" s="57"/>
      <c r="CD438" s="57"/>
      <c r="CE438" s="57"/>
      <c r="CF438" s="57"/>
      <c r="CG438" s="57"/>
      <c r="CH438" s="57"/>
      <c r="CI438" s="57"/>
      <c r="CJ438" s="57"/>
      <c r="CK438" s="57"/>
      <c r="CL438" s="57"/>
      <c r="CM438" s="57"/>
      <c r="CN438" s="57"/>
      <c r="CO438" s="57"/>
      <c r="CP438" s="57"/>
      <c r="CQ438" s="57"/>
      <c r="CR438" s="57"/>
      <c r="CS438" s="57"/>
      <c r="CT438" s="57"/>
      <c r="CU438" s="57"/>
      <c r="CV438" s="57"/>
      <c r="CW438" s="57"/>
      <c r="CX438" s="57"/>
      <c r="CY438" s="57"/>
      <c r="CZ438" s="57"/>
      <c r="DA438" s="57"/>
      <c r="DB438" s="57"/>
      <c r="DC438" s="57"/>
      <c r="DD438" s="57"/>
      <c r="DE438" s="57"/>
      <c r="DF438" s="57"/>
      <c r="DG438" s="57"/>
      <c r="DH438" s="57"/>
      <c r="DI438" s="57"/>
      <c r="DJ438" s="57"/>
      <c r="DK438" s="57"/>
      <c r="DL438" s="57"/>
      <c r="DM438" s="57"/>
      <c r="DN438" s="57"/>
      <c r="DO438" s="57"/>
      <c r="DP438" s="57"/>
      <c r="DQ438" s="57"/>
      <c r="DR438" s="57"/>
      <c r="DS438" s="57"/>
      <c r="DT438" s="57"/>
      <c r="DU438" s="57"/>
      <c r="DV438" s="57"/>
      <c r="DW438" s="57"/>
      <c r="DX438" s="57"/>
      <c r="DY438" s="57"/>
      <c r="DZ438" s="57"/>
      <c r="EA438" s="57"/>
      <c r="EB438" s="57"/>
      <c r="EC438" s="57"/>
      <c r="ED438" s="57"/>
      <c r="EE438" s="57"/>
      <c r="EF438" s="57"/>
      <c r="EG438" s="57"/>
      <c r="EH438" s="57"/>
      <c r="EI438" s="57"/>
      <c r="EJ438" s="57"/>
      <c r="EK438" s="57"/>
      <c r="EL438" s="57"/>
      <c r="EM438" s="57"/>
      <c r="EN438" s="57"/>
      <c r="EO438" s="57"/>
      <c r="EP438" s="57"/>
      <c r="EQ438" s="57"/>
      <c r="ER438" s="57"/>
      <c r="ES438" s="57"/>
      <c r="ET438" s="57"/>
      <c r="EU438" s="57"/>
      <c r="EV438" s="57"/>
      <c r="EW438" s="57"/>
      <c r="EX438" s="57"/>
      <c r="EY438" s="57"/>
      <c r="EZ438" s="57"/>
      <c r="FA438" s="57"/>
      <c r="FB438" s="57"/>
      <c r="FC438" s="57"/>
      <c r="FD438" s="57"/>
      <c r="FE438" s="57"/>
      <c r="FF438" s="57"/>
      <c r="FG438" s="57"/>
      <c r="FH438" s="57"/>
      <c r="FI438" s="57"/>
      <c r="FJ438" s="57"/>
      <c r="FK438" s="57"/>
      <c r="FL438" s="57"/>
      <c r="FM438" s="57"/>
      <c r="FN438" s="57"/>
      <c r="FO438" s="57"/>
      <c r="FP438" s="57"/>
      <c r="FQ438" s="57"/>
      <c r="FR438" s="57"/>
      <c r="FS438" s="57"/>
      <c r="FT438" s="57"/>
      <c r="FU438" s="57"/>
      <c r="FV438" s="57"/>
      <c r="FW438" s="57"/>
      <c r="FX438" s="57"/>
      <c r="FY438" s="57"/>
      <c r="FZ438" s="57"/>
      <c r="GA438" s="57"/>
      <c r="GB438" s="57"/>
      <c r="GC438" s="57"/>
      <c r="GD438" s="57"/>
      <c r="GE438" s="57"/>
      <c r="GF438" s="57"/>
      <c r="GG438" s="57"/>
      <c r="GH438" s="57"/>
      <c r="GI438" s="57"/>
      <c r="GJ438" s="57"/>
      <c r="GK438" s="57"/>
      <c r="GL438" s="57"/>
      <c r="GM438" s="57"/>
      <c r="GN438" s="57"/>
      <c r="GO438" s="57"/>
      <c r="GP438" s="57"/>
      <c r="GQ438" s="57"/>
      <c r="GR438" s="57"/>
      <c r="GS438" s="57"/>
      <c r="GT438" s="57"/>
      <c r="GU438" s="57"/>
      <c r="GV438" s="57"/>
      <c r="GW438" s="57"/>
      <c r="GX438" s="57"/>
      <c r="GY438" s="57"/>
      <c r="GZ438" s="57"/>
      <c r="HA438" s="57"/>
      <c r="HB438" s="57"/>
      <c r="HC438" s="57"/>
      <c r="HD438" s="57"/>
      <c r="HE438" s="57"/>
      <c r="HF438" s="57"/>
      <c r="HG438" s="57"/>
      <c r="HH438" s="57"/>
      <c r="HI438" s="57"/>
      <c r="HJ438" s="57"/>
      <c r="HK438" s="57"/>
      <c r="HL438" s="57"/>
      <c r="HM438" s="57"/>
      <c r="HN438" s="57"/>
      <c r="HO438" s="57"/>
      <c r="HP438" s="57"/>
      <c r="HQ438" s="57"/>
      <c r="HR438" s="57"/>
      <c r="HS438" s="57"/>
      <c r="HT438" s="57"/>
      <c r="HU438" s="57"/>
      <c r="HV438" s="57"/>
      <c r="HW438" s="57"/>
      <c r="HX438" s="57"/>
      <c r="HY438" s="57"/>
      <c r="HZ438" s="57"/>
      <c r="IA438" s="57"/>
      <c r="IB438" s="57"/>
      <c r="IC438" s="57"/>
      <c r="ID438" s="57"/>
      <c r="IE438" s="57"/>
      <c r="IF438" s="57"/>
      <c r="IG438" s="57"/>
      <c r="IH438" s="57"/>
      <c r="II438" s="57"/>
      <c r="IJ438" s="57"/>
      <c r="IK438" s="57"/>
      <c r="IL438" s="57"/>
      <c r="IM438" s="57"/>
      <c r="IN438" s="57"/>
      <c r="IO438" s="57"/>
      <c r="IP438" s="57"/>
      <c r="IQ438" s="57"/>
      <c r="IR438" s="57"/>
      <c r="IS438" s="57"/>
      <c r="IT438" s="57"/>
      <c r="IU438" s="57"/>
      <c r="IV438" s="57"/>
      <c r="IW438" s="57"/>
      <c r="IX438" s="57"/>
      <c r="IY438" s="57"/>
      <c r="IZ438" s="57"/>
      <c r="JA438" s="57"/>
      <c r="JB438" s="57"/>
      <c r="JC438" s="57"/>
      <c r="JD438" s="57"/>
      <c r="JE438" s="57"/>
      <c r="JF438" s="57"/>
      <c r="JG438" s="57"/>
      <c r="JH438" s="57"/>
      <c r="JI438" s="57"/>
      <c r="JJ438" s="57"/>
      <c r="JK438" s="57"/>
      <c r="JL438" s="57"/>
      <c r="JM438" s="57"/>
      <c r="JN438" s="57"/>
      <c r="JO438" s="57"/>
      <c r="JP438" s="57"/>
      <c r="JQ438" s="57"/>
      <c r="JR438" s="57"/>
      <c r="JS438" s="57"/>
      <c r="JT438" s="57"/>
      <c r="JU438" s="57"/>
      <c r="JV438" s="57"/>
      <c r="JW438" s="57"/>
      <c r="JX438" s="57"/>
      <c r="JY438" s="57"/>
      <c r="JZ438" s="57"/>
      <c r="KA438" s="57"/>
      <c r="KB438" s="57"/>
      <c r="KC438" s="57"/>
      <c r="KD438" s="57"/>
      <c r="KE438" s="57"/>
      <c r="KF438" s="57"/>
      <c r="KG438" s="57"/>
      <c r="KH438" s="57"/>
      <c r="KI438" s="57"/>
      <c r="KJ438" s="57"/>
      <c r="KK438" s="57"/>
      <c r="KL438" s="57"/>
      <c r="KM438" s="57"/>
      <c r="KN438" s="57"/>
      <c r="KO438" s="57"/>
      <c r="KP438" s="57"/>
      <c r="KQ438" s="57"/>
      <c r="KR438" s="57"/>
      <c r="KS438" s="57"/>
      <c r="KT438" s="57"/>
      <c r="KU438" s="57"/>
      <c r="KV438" s="57"/>
      <c r="KW438" s="57"/>
      <c r="KX438" s="57"/>
      <c r="KY438" s="57"/>
      <c r="KZ438" s="57"/>
      <c r="LA438" s="57"/>
      <c r="LB438" s="57"/>
      <c r="LC438" s="57"/>
      <c r="LD438" s="57"/>
      <c r="LE438" s="57"/>
      <c r="LF438" s="57"/>
      <c r="LG438" s="57"/>
      <c r="LH438" s="57"/>
      <c r="LI438" s="57"/>
      <c r="LJ438" s="57"/>
      <c r="LK438" s="57"/>
      <c r="LL438" s="57"/>
      <c r="LM438" s="57"/>
      <c r="LN438" s="57"/>
      <c r="LO438" s="57"/>
      <c r="LP438" s="57"/>
      <c r="LQ438" s="57"/>
      <c r="LR438" s="57"/>
      <c r="LS438" s="57"/>
      <c r="LT438" s="57"/>
      <c r="LU438" s="57"/>
      <c r="LV438" s="57"/>
      <c r="LW438" s="57"/>
      <c r="LX438" s="57"/>
      <c r="LY438" s="57"/>
      <c r="LZ438" s="57"/>
      <c r="MA438" s="57"/>
      <c r="MB438" s="57"/>
      <c r="MC438" s="57"/>
      <c r="MD438" s="57"/>
      <c r="ME438" s="57"/>
      <c r="MF438" s="57"/>
      <c r="MG438" s="57"/>
      <c r="MH438" s="57"/>
      <c r="MI438" s="57"/>
      <c r="MJ438" s="57"/>
      <c r="MK438" s="57"/>
      <c r="ML438" s="57"/>
      <c r="MM438" s="57"/>
      <c r="MN438" s="57"/>
      <c r="MO438" s="57"/>
      <c r="MP438" s="57"/>
      <c r="MQ438" s="57"/>
      <c r="MR438" s="57"/>
      <c r="MS438" s="57"/>
      <c r="MT438" s="57"/>
      <c r="MU438" s="57"/>
      <c r="MV438" s="57"/>
      <c r="MW438" s="57"/>
      <c r="MX438" s="57"/>
      <c r="MY438" s="57"/>
      <c r="MZ438" s="57"/>
      <c r="NA438" s="57"/>
      <c r="NB438" s="57"/>
      <c r="NC438" s="57"/>
      <c r="ND438" s="57"/>
      <c r="NE438" s="57"/>
      <c r="NF438" s="57"/>
      <c r="NG438" s="57"/>
      <c r="NH438" s="57"/>
      <c r="NI438" s="57"/>
      <c r="NJ438" s="57"/>
      <c r="NK438" s="57"/>
      <c r="NL438" s="57"/>
      <c r="NM438" s="57"/>
      <c r="NN438" s="57"/>
      <c r="NO438" s="57"/>
      <c r="NP438" s="57"/>
      <c r="NQ438" s="57"/>
      <c r="NR438" s="57"/>
      <c r="NS438" s="57"/>
      <c r="NT438" s="57"/>
      <c r="NU438" s="57"/>
      <c r="NV438" s="57"/>
      <c r="NW438" s="57"/>
      <c r="NX438" s="57"/>
      <c r="NY438" s="57"/>
      <c r="NZ438" s="57"/>
      <c r="OA438" s="57"/>
      <c r="OB438" s="57"/>
      <c r="OC438" s="57"/>
      <c r="OD438" s="57"/>
      <c r="OE438" s="57"/>
      <c r="OF438" s="57"/>
      <c r="OG438" s="57"/>
      <c r="OH438" s="57"/>
      <c r="OI438" s="57"/>
      <c r="OJ438" s="57"/>
      <c r="OK438" s="57"/>
      <c r="OL438" s="57"/>
      <c r="OM438" s="57"/>
      <c r="ON438" s="57"/>
      <c r="OO438" s="57"/>
      <c r="OP438" s="57"/>
      <c r="OQ438" s="57"/>
      <c r="OR438" s="57"/>
      <c r="OS438" s="57"/>
      <c r="OT438" s="57"/>
      <c r="OU438" s="57"/>
      <c r="OV438" s="57"/>
      <c r="OW438" s="57"/>
      <c r="OX438" s="57"/>
      <c r="OY438" s="57"/>
      <c r="OZ438" s="57"/>
      <c r="PA438" s="57"/>
      <c r="PB438" s="57"/>
      <c r="PC438" s="57"/>
      <c r="PD438" s="57"/>
      <c r="PE438" s="57"/>
      <c r="PF438" s="57"/>
      <c r="PG438" s="57"/>
      <c r="PH438" s="57"/>
      <c r="PI438" s="57"/>
      <c r="PJ438" s="57"/>
      <c r="PK438" s="57"/>
      <c r="PL438" s="57"/>
      <c r="PM438" s="57"/>
      <c r="PN438" s="57"/>
      <c r="PO438" s="57"/>
      <c r="PP438" s="57"/>
      <c r="PQ438" s="57"/>
      <c r="PR438" s="57"/>
      <c r="PS438" s="57"/>
      <c r="PT438" s="57"/>
      <c r="PU438" s="57"/>
      <c r="PV438" s="57"/>
      <c r="PW438" s="57"/>
      <c r="PX438" s="57"/>
      <c r="PY438" s="57"/>
      <c r="PZ438" s="57"/>
      <c r="QA438" s="57"/>
      <c r="QB438" s="57"/>
      <c r="QC438" s="57"/>
      <c r="QD438" s="57"/>
      <c r="QE438" s="57"/>
      <c r="QF438" s="57"/>
      <c r="QG438" s="57"/>
      <c r="QH438" s="57"/>
      <c r="QI438" s="57"/>
      <c r="QJ438" s="57"/>
      <c r="QK438" s="57"/>
      <c r="QL438" s="57"/>
      <c r="QM438" s="57"/>
      <c r="QN438" s="57"/>
      <c r="QO438" s="57"/>
      <c r="QP438" s="57"/>
      <c r="QQ438" s="57"/>
      <c r="QR438" s="57"/>
      <c r="QS438" s="57"/>
      <c r="QT438" s="57"/>
      <c r="QU438" s="57"/>
      <c r="QV438" s="57"/>
      <c r="QW438" s="57"/>
      <c r="QX438" s="57"/>
      <c r="QY438" s="57"/>
      <c r="QZ438" s="57"/>
      <c r="RA438" s="57"/>
    </row>
    <row r="439" spans="1:469" s="55" customFormat="1" x14ac:dyDescent="0.25">
      <c r="A439" s="104"/>
      <c r="B439" s="67" t="s">
        <v>44</v>
      </c>
      <c r="C439" s="110"/>
      <c r="D439" s="73">
        <v>0.75</v>
      </c>
      <c r="E439" s="105">
        <v>0.75</v>
      </c>
      <c r="F439" s="194"/>
      <c r="G439" s="109"/>
      <c r="H439" s="72"/>
      <c r="I439" s="108"/>
      <c r="J439" s="285"/>
      <c r="K439" s="67"/>
      <c r="L439" s="67"/>
      <c r="M439" s="67"/>
      <c r="N439" s="67"/>
      <c r="O439" s="67"/>
      <c r="P439" s="67"/>
      <c r="Q439" s="67"/>
      <c r="R439" s="67"/>
      <c r="S439" s="6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V439" s="57"/>
      <c r="BW439" s="57"/>
      <c r="BX439" s="57"/>
      <c r="BY439" s="57"/>
      <c r="BZ439" s="57"/>
      <c r="CA439" s="57"/>
      <c r="CB439" s="57"/>
      <c r="CC439" s="57"/>
      <c r="CD439" s="57"/>
      <c r="CE439" s="57"/>
      <c r="CF439" s="57"/>
      <c r="CG439" s="57"/>
      <c r="CH439" s="57"/>
      <c r="CI439" s="57"/>
      <c r="CJ439" s="57"/>
      <c r="CK439" s="57"/>
      <c r="CL439" s="57"/>
      <c r="CM439" s="57"/>
      <c r="CN439" s="57"/>
      <c r="CO439" s="57"/>
      <c r="CP439" s="57"/>
      <c r="CQ439" s="57"/>
      <c r="CR439" s="57"/>
      <c r="CS439" s="57"/>
      <c r="CT439" s="57"/>
      <c r="CU439" s="57"/>
      <c r="CV439" s="57"/>
      <c r="CW439" s="57"/>
      <c r="CX439" s="57"/>
      <c r="CY439" s="57"/>
      <c r="CZ439" s="57"/>
      <c r="DA439" s="57"/>
      <c r="DB439" s="57"/>
      <c r="DC439" s="57"/>
      <c r="DD439" s="57"/>
      <c r="DE439" s="57"/>
      <c r="DF439" s="57"/>
      <c r="DG439" s="57"/>
      <c r="DH439" s="57"/>
      <c r="DI439" s="57"/>
      <c r="DJ439" s="57"/>
      <c r="DK439" s="57"/>
      <c r="DL439" s="57"/>
      <c r="DM439" s="57"/>
      <c r="DN439" s="57"/>
      <c r="DO439" s="57"/>
      <c r="DP439" s="57"/>
      <c r="DQ439" s="57"/>
      <c r="DR439" s="57"/>
      <c r="DS439" s="57"/>
      <c r="DT439" s="57"/>
      <c r="DU439" s="57"/>
      <c r="DV439" s="57"/>
      <c r="DW439" s="57"/>
      <c r="DX439" s="57"/>
      <c r="DY439" s="57"/>
      <c r="DZ439" s="57"/>
      <c r="EA439" s="57"/>
      <c r="EB439" s="57"/>
      <c r="EC439" s="57"/>
      <c r="ED439" s="57"/>
      <c r="EE439" s="57"/>
      <c r="EF439" s="57"/>
      <c r="EG439" s="57"/>
      <c r="EH439" s="57"/>
      <c r="EI439" s="57"/>
      <c r="EJ439" s="57"/>
      <c r="EK439" s="57"/>
      <c r="EL439" s="57"/>
      <c r="EM439" s="57"/>
      <c r="EN439" s="57"/>
      <c r="EO439" s="57"/>
      <c r="EP439" s="57"/>
      <c r="EQ439" s="57"/>
      <c r="ER439" s="57"/>
      <c r="ES439" s="57"/>
      <c r="ET439" s="57"/>
      <c r="EU439" s="57"/>
      <c r="EV439" s="57"/>
      <c r="EW439" s="57"/>
      <c r="EX439" s="57"/>
      <c r="EY439" s="57"/>
      <c r="EZ439" s="57"/>
      <c r="FA439" s="57"/>
      <c r="FB439" s="57"/>
      <c r="FC439" s="57"/>
      <c r="FD439" s="57"/>
      <c r="FE439" s="57"/>
      <c r="FF439" s="57"/>
      <c r="FG439" s="57"/>
      <c r="FH439" s="57"/>
      <c r="FI439" s="57"/>
      <c r="FJ439" s="57"/>
      <c r="FK439" s="57"/>
      <c r="FL439" s="57"/>
      <c r="FM439" s="57"/>
      <c r="FN439" s="57"/>
      <c r="FO439" s="57"/>
      <c r="FP439" s="57"/>
      <c r="FQ439" s="57"/>
      <c r="FR439" s="57"/>
      <c r="FS439" s="57"/>
      <c r="FT439" s="57"/>
      <c r="FU439" s="57"/>
      <c r="FV439" s="57"/>
      <c r="FW439" s="57"/>
      <c r="FX439" s="57"/>
      <c r="FY439" s="57"/>
      <c r="FZ439" s="57"/>
      <c r="GA439" s="57"/>
      <c r="GB439" s="57"/>
      <c r="GC439" s="57"/>
      <c r="GD439" s="57"/>
      <c r="GE439" s="57"/>
      <c r="GF439" s="57"/>
      <c r="GG439" s="57"/>
      <c r="GH439" s="57"/>
      <c r="GI439" s="57"/>
      <c r="GJ439" s="57"/>
      <c r="GK439" s="57"/>
      <c r="GL439" s="57"/>
      <c r="GM439" s="57"/>
      <c r="GN439" s="57"/>
      <c r="GO439" s="57"/>
      <c r="GP439" s="57"/>
      <c r="GQ439" s="57"/>
      <c r="GR439" s="57"/>
      <c r="GS439" s="57"/>
      <c r="GT439" s="57"/>
      <c r="GU439" s="57"/>
      <c r="GV439" s="57"/>
      <c r="GW439" s="57"/>
      <c r="GX439" s="57"/>
      <c r="GY439" s="57"/>
      <c r="GZ439" s="57"/>
      <c r="HA439" s="57"/>
      <c r="HB439" s="57"/>
      <c r="HC439" s="57"/>
      <c r="HD439" s="57"/>
      <c r="HE439" s="57"/>
      <c r="HF439" s="57"/>
      <c r="HG439" s="57"/>
      <c r="HH439" s="57"/>
      <c r="HI439" s="57"/>
      <c r="HJ439" s="57"/>
      <c r="HK439" s="57"/>
      <c r="HL439" s="57"/>
      <c r="HM439" s="57"/>
      <c r="HN439" s="57"/>
      <c r="HO439" s="57"/>
      <c r="HP439" s="57"/>
      <c r="HQ439" s="57"/>
      <c r="HR439" s="57"/>
      <c r="HS439" s="57"/>
      <c r="HT439" s="57"/>
      <c r="HU439" s="57"/>
      <c r="HV439" s="57"/>
      <c r="HW439" s="57"/>
      <c r="HX439" s="57"/>
      <c r="HY439" s="57"/>
      <c r="HZ439" s="57"/>
      <c r="IA439" s="57"/>
      <c r="IB439" s="57"/>
      <c r="IC439" s="57"/>
      <c r="ID439" s="57"/>
      <c r="IE439" s="57"/>
      <c r="IF439" s="57"/>
      <c r="IG439" s="57"/>
      <c r="IH439" s="57"/>
      <c r="II439" s="57"/>
      <c r="IJ439" s="57"/>
      <c r="IK439" s="57"/>
      <c r="IL439" s="57"/>
      <c r="IM439" s="57"/>
      <c r="IN439" s="57"/>
      <c r="IO439" s="57"/>
      <c r="IP439" s="57"/>
      <c r="IQ439" s="57"/>
      <c r="IR439" s="57"/>
      <c r="IS439" s="57"/>
      <c r="IT439" s="57"/>
      <c r="IU439" s="57"/>
      <c r="IV439" s="57"/>
      <c r="IW439" s="57"/>
      <c r="IX439" s="57"/>
      <c r="IY439" s="57"/>
      <c r="IZ439" s="57"/>
      <c r="JA439" s="57"/>
      <c r="JB439" s="57"/>
      <c r="JC439" s="57"/>
      <c r="JD439" s="57"/>
      <c r="JE439" s="57"/>
      <c r="JF439" s="57"/>
      <c r="JG439" s="57"/>
      <c r="JH439" s="57"/>
      <c r="JI439" s="57"/>
      <c r="JJ439" s="57"/>
      <c r="JK439" s="57"/>
      <c r="JL439" s="57"/>
      <c r="JM439" s="57"/>
      <c r="JN439" s="57"/>
      <c r="JO439" s="57"/>
      <c r="JP439" s="57"/>
      <c r="JQ439" s="57"/>
      <c r="JR439" s="57"/>
      <c r="JS439" s="57"/>
      <c r="JT439" s="57"/>
      <c r="JU439" s="57"/>
      <c r="JV439" s="57"/>
      <c r="JW439" s="57"/>
      <c r="JX439" s="57"/>
      <c r="JY439" s="57"/>
      <c r="JZ439" s="57"/>
      <c r="KA439" s="57"/>
      <c r="KB439" s="57"/>
      <c r="KC439" s="57"/>
      <c r="KD439" s="57"/>
      <c r="KE439" s="57"/>
      <c r="KF439" s="57"/>
      <c r="KG439" s="57"/>
      <c r="KH439" s="57"/>
      <c r="KI439" s="57"/>
      <c r="KJ439" s="57"/>
      <c r="KK439" s="57"/>
      <c r="KL439" s="57"/>
      <c r="KM439" s="57"/>
      <c r="KN439" s="57"/>
      <c r="KO439" s="57"/>
      <c r="KP439" s="57"/>
      <c r="KQ439" s="57"/>
      <c r="KR439" s="57"/>
      <c r="KS439" s="57"/>
      <c r="KT439" s="57"/>
      <c r="KU439" s="57"/>
      <c r="KV439" s="57"/>
      <c r="KW439" s="57"/>
      <c r="KX439" s="57"/>
      <c r="KY439" s="57"/>
      <c r="KZ439" s="57"/>
      <c r="LA439" s="57"/>
      <c r="LB439" s="57"/>
      <c r="LC439" s="57"/>
      <c r="LD439" s="57"/>
      <c r="LE439" s="57"/>
      <c r="LF439" s="57"/>
      <c r="LG439" s="57"/>
      <c r="LH439" s="57"/>
      <c r="LI439" s="57"/>
      <c r="LJ439" s="57"/>
      <c r="LK439" s="57"/>
      <c r="LL439" s="57"/>
      <c r="LM439" s="57"/>
      <c r="LN439" s="57"/>
      <c r="LO439" s="57"/>
      <c r="LP439" s="57"/>
      <c r="LQ439" s="57"/>
      <c r="LR439" s="57"/>
      <c r="LS439" s="57"/>
      <c r="LT439" s="57"/>
      <c r="LU439" s="57"/>
      <c r="LV439" s="57"/>
      <c r="LW439" s="57"/>
      <c r="LX439" s="57"/>
      <c r="LY439" s="57"/>
      <c r="LZ439" s="57"/>
      <c r="MA439" s="57"/>
      <c r="MB439" s="57"/>
      <c r="MC439" s="57"/>
      <c r="MD439" s="57"/>
      <c r="ME439" s="57"/>
      <c r="MF439" s="57"/>
      <c r="MG439" s="57"/>
      <c r="MH439" s="57"/>
      <c r="MI439" s="57"/>
      <c r="MJ439" s="57"/>
      <c r="MK439" s="57"/>
      <c r="ML439" s="57"/>
      <c r="MM439" s="57"/>
      <c r="MN439" s="57"/>
      <c r="MO439" s="57"/>
      <c r="MP439" s="57"/>
      <c r="MQ439" s="57"/>
      <c r="MR439" s="57"/>
      <c r="MS439" s="57"/>
      <c r="MT439" s="57"/>
      <c r="MU439" s="57"/>
      <c r="MV439" s="57"/>
      <c r="MW439" s="57"/>
      <c r="MX439" s="57"/>
      <c r="MY439" s="57"/>
      <c r="MZ439" s="57"/>
      <c r="NA439" s="57"/>
      <c r="NB439" s="57"/>
      <c r="NC439" s="57"/>
      <c r="ND439" s="57"/>
      <c r="NE439" s="57"/>
      <c r="NF439" s="57"/>
      <c r="NG439" s="57"/>
      <c r="NH439" s="57"/>
      <c r="NI439" s="57"/>
      <c r="NJ439" s="57"/>
      <c r="NK439" s="57"/>
      <c r="NL439" s="57"/>
      <c r="NM439" s="57"/>
      <c r="NN439" s="57"/>
      <c r="NO439" s="57"/>
      <c r="NP439" s="57"/>
      <c r="NQ439" s="57"/>
      <c r="NR439" s="57"/>
      <c r="NS439" s="57"/>
      <c r="NT439" s="57"/>
      <c r="NU439" s="57"/>
      <c r="NV439" s="57"/>
      <c r="NW439" s="57"/>
      <c r="NX439" s="57"/>
      <c r="NY439" s="57"/>
      <c r="NZ439" s="57"/>
      <c r="OA439" s="57"/>
      <c r="OB439" s="57"/>
      <c r="OC439" s="57"/>
      <c r="OD439" s="57"/>
      <c r="OE439" s="57"/>
      <c r="OF439" s="57"/>
      <c r="OG439" s="57"/>
      <c r="OH439" s="57"/>
      <c r="OI439" s="57"/>
      <c r="OJ439" s="57"/>
      <c r="OK439" s="57"/>
      <c r="OL439" s="57"/>
      <c r="OM439" s="57"/>
      <c r="ON439" s="57"/>
      <c r="OO439" s="57"/>
      <c r="OP439" s="57"/>
      <c r="OQ439" s="57"/>
      <c r="OR439" s="57"/>
      <c r="OS439" s="57"/>
      <c r="OT439" s="57"/>
      <c r="OU439" s="57"/>
      <c r="OV439" s="57"/>
      <c r="OW439" s="57"/>
      <c r="OX439" s="57"/>
      <c r="OY439" s="57"/>
      <c r="OZ439" s="57"/>
      <c r="PA439" s="57"/>
      <c r="PB439" s="57"/>
      <c r="PC439" s="57"/>
      <c r="PD439" s="57"/>
      <c r="PE439" s="57"/>
      <c r="PF439" s="57"/>
      <c r="PG439" s="57"/>
      <c r="PH439" s="57"/>
      <c r="PI439" s="57"/>
      <c r="PJ439" s="57"/>
      <c r="PK439" s="57"/>
      <c r="PL439" s="57"/>
      <c r="PM439" s="57"/>
      <c r="PN439" s="57"/>
      <c r="PO439" s="57"/>
      <c r="PP439" s="57"/>
      <c r="PQ439" s="57"/>
      <c r="PR439" s="57"/>
      <c r="PS439" s="57"/>
      <c r="PT439" s="57"/>
      <c r="PU439" s="57"/>
      <c r="PV439" s="57"/>
      <c r="PW439" s="57"/>
      <c r="PX439" s="57"/>
      <c r="PY439" s="57"/>
      <c r="PZ439" s="57"/>
      <c r="QA439" s="57"/>
      <c r="QB439" s="57"/>
      <c r="QC439" s="57"/>
      <c r="QD439" s="57"/>
      <c r="QE439" s="57"/>
      <c r="QF439" s="57"/>
      <c r="QG439" s="57"/>
      <c r="QH439" s="57"/>
      <c r="QI439" s="57"/>
      <c r="QJ439" s="57"/>
      <c r="QK439" s="57"/>
      <c r="QL439" s="57"/>
      <c r="QM439" s="57"/>
      <c r="QN439" s="57"/>
      <c r="QO439" s="57"/>
      <c r="QP439" s="57"/>
      <c r="QQ439" s="57"/>
      <c r="QR439" s="57"/>
      <c r="QS439" s="57"/>
      <c r="QT439" s="57"/>
      <c r="QU439" s="57"/>
      <c r="QV439" s="57"/>
      <c r="QW439" s="57"/>
      <c r="QX439" s="57"/>
      <c r="QY439" s="57"/>
      <c r="QZ439" s="57"/>
      <c r="RA439" s="57"/>
    </row>
    <row r="440" spans="1:469" s="55" customFormat="1" x14ac:dyDescent="0.25">
      <c r="A440" s="104"/>
      <c r="B440" s="67" t="s">
        <v>17</v>
      </c>
      <c r="C440" s="110"/>
      <c r="D440" s="73">
        <v>7.5</v>
      </c>
      <c r="E440" s="105">
        <v>7.5</v>
      </c>
      <c r="F440" s="194"/>
      <c r="G440" s="109"/>
      <c r="H440" s="72"/>
      <c r="I440" s="108"/>
      <c r="J440" s="285"/>
      <c r="K440" s="67"/>
      <c r="L440" s="67"/>
      <c r="M440" s="67"/>
      <c r="N440" s="67"/>
      <c r="O440" s="67"/>
      <c r="P440" s="67"/>
      <c r="Q440" s="67"/>
      <c r="R440" s="67"/>
      <c r="S440" s="6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57"/>
      <c r="BW440" s="57"/>
      <c r="BX440" s="57"/>
      <c r="BY440" s="57"/>
      <c r="BZ440" s="57"/>
      <c r="CA440" s="57"/>
      <c r="CB440" s="57"/>
      <c r="CC440" s="57"/>
      <c r="CD440" s="57"/>
      <c r="CE440" s="57"/>
      <c r="CF440" s="57"/>
      <c r="CG440" s="57"/>
      <c r="CH440" s="57"/>
      <c r="CI440" s="57"/>
      <c r="CJ440" s="57"/>
      <c r="CK440" s="57"/>
      <c r="CL440" s="57"/>
      <c r="CM440" s="57"/>
      <c r="CN440" s="57"/>
      <c r="CO440" s="57"/>
      <c r="CP440" s="57"/>
      <c r="CQ440" s="57"/>
      <c r="CR440" s="57"/>
      <c r="CS440" s="57"/>
      <c r="CT440" s="57"/>
      <c r="CU440" s="57"/>
      <c r="CV440" s="57"/>
      <c r="CW440" s="57"/>
      <c r="CX440" s="57"/>
      <c r="CY440" s="57"/>
      <c r="CZ440" s="57"/>
      <c r="DA440" s="57"/>
      <c r="DB440" s="57"/>
      <c r="DC440" s="57"/>
      <c r="DD440" s="57"/>
      <c r="DE440" s="57"/>
      <c r="DF440" s="57"/>
      <c r="DG440" s="57"/>
      <c r="DH440" s="57"/>
      <c r="DI440" s="57"/>
      <c r="DJ440" s="57"/>
      <c r="DK440" s="57"/>
      <c r="DL440" s="57"/>
      <c r="DM440" s="57"/>
      <c r="DN440" s="57"/>
      <c r="DO440" s="57"/>
      <c r="DP440" s="57"/>
      <c r="DQ440" s="57"/>
      <c r="DR440" s="57"/>
      <c r="DS440" s="57"/>
      <c r="DT440" s="57"/>
      <c r="DU440" s="57"/>
      <c r="DV440" s="57"/>
      <c r="DW440" s="57"/>
      <c r="DX440" s="57"/>
      <c r="DY440" s="57"/>
      <c r="DZ440" s="57"/>
      <c r="EA440" s="57"/>
      <c r="EB440" s="57"/>
      <c r="EC440" s="57"/>
      <c r="ED440" s="57"/>
      <c r="EE440" s="57"/>
      <c r="EF440" s="57"/>
      <c r="EG440" s="57"/>
      <c r="EH440" s="57"/>
      <c r="EI440" s="57"/>
      <c r="EJ440" s="57"/>
      <c r="EK440" s="57"/>
      <c r="EL440" s="57"/>
      <c r="EM440" s="57"/>
      <c r="EN440" s="57"/>
      <c r="EO440" s="57"/>
      <c r="EP440" s="57"/>
      <c r="EQ440" s="57"/>
      <c r="ER440" s="57"/>
      <c r="ES440" s="57"/>
      <c r="ET440" s="57"/>
      <c r="EU440" s="57"/>
      <c r="EV440" s="57"/>
      <c r="EW440" s="57"/>
      <c r="EX440" s="57"/>
      <c r="EY440" s="57"/>
      <c r="EZ440" s="57"/>
      <c r="FA440" s="57"/>
      <c r="FB440" s="57"/>
      <c r="FC440" s="57"/>
      <c r="FD440" s="57"/>
      <c r="FE440" s="57"/>
      <c r="FF440" s="57"/>
      <c r="FG440" s="57"/>
      <c r="FH440" s="57"/>
      <c r="FI440" s="57"/>
      <c r="FJ440" s="57"/>
      <c r="FK440" s="57"/>
      <c r="FL440" s="57"/>
      <c r="FM440" s="57"/>
      <c r="FN440" s="57"/>
      <c r="FO440" s="57"/>
      <c r="FP440" s="57"/>
      <c r="FQ440" s="57"/>
      <c r="FR440" s="57"/>
      <c r="FS440" s="57"/>
      <c r="FT440" s="57"/>
      <c r="FU440" s="57"/>
      <c r="FV440" s="57"/>
      <c r="FW440" s="57"/>
      <c r="FX440" s="57"/>
      <c r="FY440" s="57"/>
      <c r="FZ440" s="57"/>
      <c r="GA440" s="57"/>
      <c r="GB440" s="57"/>
      <c r="GC440" s="57"/>
      <c r="GD440" s="57"/>
      <c r="GE440" s="57"/>
      <c r="GF440" s="57"/>
      <c r="GG440" s="57"/>
      <c r="GH440" s="57"/>
      <c r="GI440" s="57"/>
      <c r="GJ440" s="57"/>
      <c r="GK440" s="57"/>
      <c r="GL440" s="57"/>
      <c r="GM440" s="57"/>
      <c r="GN440" s="57"/>
      <c r="GO440" s="57"/>
      <c r="GP440" s="57"/>
      <c r="GQ440" s="57"/>
      <c r="GR440" s="57"/>
      <c r="GS440" s="57"/>
      <c r="GT440" s="57"/>
      <c r="GU440" s="57"/>
      <c r="GV440" s="57"/>
      <c r="GW440" s="57"/>
      <c r="GX440" s="57"/>
      <c r="GY440" s="57"/>
      <c r="GZ440" s="57"/>
      <c r="HA440" s="57"/>
      <c r="HB440" s="57"/>
      <c r="HC440" s="57"/>
      <c r="HD440" s="57"/>
      <c r="HE440" s="57"/>
      <c r="HF440" s="57"/>
      <c r="HG440" s="57"/>
      <c r="HH440" s="57"/>
      <c r="HI440" s="57"/>
      <c r="HJ440" s="57"/>
      <c r="HK440" s="57"/>
      <c r="HL440" s="57"/>
      <c r="HM440" s="57"/>
      <c r="HN440" s="57"/>
      <c r="HO440" s="57"/>
      <c r="HP440" s="57"/>
      <c r="HQ440" s="57"/>
      <c r="HR440" s="57"/>
      <c r="HS440" s="57"/>
      <c r="HT440" s="57"/>
      <c r="HU440" s="57"/>
      <c r="HV440" s="57"/>
      <c r="HW440" s="57"/>
      <c r="HX440" s="57"/>
      <c r="HY440" s="57"/>
      <c r="HZ440" s="57"/>
      <c r="IA440" s="57"/>
      <c r="IB440" s="57"/>
      <c r="IC440" s="57"/>
      <c r="ID440" s="57"/>
      <c r="IE440" s="57"/>
      <c r="IF440" s="57"/>
      <c r="IG440" s="57"/>
      <c r="IH440" s="57"/>
      <c r="II440" s="57"/>
      <c r="IJ440" s="57"/>
      <c r="IK440" s="57"/>
      <c r="IL440" s="57"/>
      <c r="IM440" s="57"/>
      <c r="IN440" s="57"/>
      <c r="IO440" s="57"/>
      <c r="IP440" s="57"/>
      <c r="IQ440" s="57"/>
      <c r="IR440" s="57"/>
      <c r="IS440" s="57"/>
      <c r="IT440" s="57"/>
      <c r="IU440" s="57"/>
      <c r="IV440" s="57"/>
      <c r="IW440" s="57"/>
      <c r="IX440" s="57"/>
      <c r="IY440" s="57"/>
      <c r="IZ440" s="57"/>
      <c r="JA440" s="57"/>
      <c r="JB440" s="57"/>
      <c r="JC440" s="57"/>
      <c r="JD440" s="57"/>
      <c r="JE440" s="57"/>
      <c r="JF440" s="57"/>
      <c r="JG440" s="57"/>
      <c r="JH440" s="57"/>
      <c r="JI440" s="57"/>
      <c r="JJ440" s="57"/>
      <c r="JK440" s="57"/>
      <c r="JL440" s="57"/>
      <c r="JM440" s="57"/>
      <c r="JN440" s="57"/>
      <c r="JO440" s="57"/>
      <c r="JP440" s="57"/>
      <c r="JQ440" s="57"/>
      <c r="JR440" s="57"/>
      <c r="JS440" s="57"/>
      <c r="JT440" s="57"/>
      <c r="JU440" s="57"/>
      <c r="JV440" s="57"/>
      <c r="JW440" s="57"/>
      <c r="JX440" s="57"/>
      <c r="JY440" s="57"/>
      <c r="JZ440" s="57"/>
      <c r="KA440" s="57"/>
      <c r="KB440" s="57"/>
      <c r="KC440" s="57"/>
      <c r="KD440" s="57"/>
      <c r="KE440" s="57"/>
      <c r="KF440" s="57"/>
      <c r="KG440" s="57"/>
      <c r="KH440" s="57"/>
      <c r="KI440" s="57"/>
      <c r="KJ440" s="57"/>
      <c r="KK440" s="57"/>
      <c r="KL440" s="57"/>
      <c r="KM440" s="57"/>
      <c r="KN440" s="57"/>
      <c r="KO440" s="57"/>
      <c r="KP440" s="57"/>
      <c r="KQ440" s="57"/>
      <c r="KR440" s="57"/>
      <c r="KS440" s="57"/>
      <c r="KT440" s="57"/>
      <c r="KU440" s="57"/>
      <c r="KV440" s="57"/>
      <c r="KW440" s="57"/>
      <c r="KX440" s="57"/>
      <c r="KY440" s="57"/>
      <c r="KZ440" s="57"/>
      <c r="LA440" s="57"/>
      <c r="LB440" s="57"/>
      <c r="LC440" s="57"/>
      <c r="LD440" s="57"/>
      <c r="LE440" s="57"/>
      <c r="LF440" s="57"/>
      <c r="LG440" s="57"/>
      <c r="LH440" s="57"/>
      <c r="LI440" s="57"/>
      <c r="LJ440" s="57"/>
      <c r="LK440" s="57"/>
      <c r="LL440" s="57"/>
      <c r="LM440" s="57"/>
      <c r="LN440" s="57"/>
      <c r="LO440" s="57"/>
      <c r="LP440" s="57"/>
      <c r="LQ440" s="57"/>
      <c r="LR440" s="57"/>
      <c r="LS440" s="57"/>
      <c r="LT440" s="57"/>
      <c r="LU440" s="57"/>
      <c r="LV440" s="57"/>
      <c r="LW440" s="57"/>
      <c r="LX440" s="57"/>
      <c r="LY440" s="57"/>
      <c r="LZ440" s="57"/>
      <c r="MA440" s="57"/>
      <c r="MB440" s="57"/>
      <c r="MC440" s="57"/>
      <c r="MD440" s="57"/>
      <c r="ME440" s="57"/>
      <c r="MF440" s="57"/>
      <c r="MG440" s="57"/>
      <c r="MH440" s="57"/>
      <c r="MI440" s="57"/>
      <c r="MJ440" s="57"/>
      <c r="MK440" s="57"/>
      <c r="ML440" s="57"/>
      <c r="MM440" s="57"/>
      <c r="MN440" s="57"/>
      <c r="MO440" s="57"/>
      <c r="MP440" s="57"/>
      <c r="MQ440" s="57"/>
      <c r="MR440" s="57"/>
      <c r="MS440" s="57"/>
      <c r="MT440" s="57"/>
      <c r="MU440" s="57"/>
      <c r="MV440" s="57"/>
      <c r="MW440" s="57"/>
      <c r="MX440" s="57"/>
      <c r="MY440" s="57"/>
      <c r="MZ440" s="57"/>
      <c r="NA440" s="57"/>
      <c r="NB440" s="57"/>
      <c r="NC440" s="57"/>
      <c r="ND440" s="57"/>
      <c r="NE440" s="57"/>
      <c r="NF440" s="57"/>
      <c r="NG440" s="57"/>
      <c r="NH440" s="57"/>
      <c r="NI440" s="57"/>
      <c r="NJ440" s="57"/>
      <c r="NK440" s="57"/>
      <c r="NL440" s="57"/>
      <c r="NM440" s="57"/>
      <c r="NN440" s="57"/>
      <c r="NO440" s="57"/>
      <c r="NP440" s="57"/>
      <c r="NQ440" s="57"/>
      <c r="NR440" s="57"/>
      <c r="NS440" s="57"/>
      <c r="NT440" s="57"/>
      <c r="NU440" s="57"/>
      <c r="NV440" s="57"/>
      <c r="NW440" s="57"/>
      <c r="NX440" s="57"/>
      <c r="NY440" s="57"/>
      <c r="NZ440" s="57"/>
      <c r="OA440" s="57"/>
      <c r="OB440" s="57"/>
      <c r="OC440" s="57"/>
      <c r="OD440" s="57"/>
      <c r="OE440" s="57"/>
      <c r="OF440" s="57"/>
      <c r="OG440" s="57"/>
      <c r="OH440" s="57"/>
      <c r="OI440" s="57"/>
      <c r="OJ440" s="57"/>
      <c r="OK440" s="57"/>
      <c r="OL440" s="57"/>
      <c r="OM440" s="57"/>
      <c r="ON440" s="57"/>
      <c r="OO440" s="57"/>
      <c r="OP440" s="57"/>
      <c r="OQ440" s="57"/>
      <c r="OR440" s="57"/>
      <c r="OS440" s="57"/>
      <c r="OT440" s="57"/>
      <c r="OU440" s="57"/>
      <c r="OV440" s="57"/>
      <c r="OW440" s="57"/>
      <c r="OX440" s="57"/>
      <c r="OY440" s="57"/>
      <c r="OZ440" s="57"/>
      <c r="PA440" s="57"/>
      <c r="PB440" s="57"/>
      <c r="PC440" s="57"/>
      <c r="PD440" s="57"/>
      <c r="PE440" s="57"/>
      <c r="PF440" s="57"/>
      <c r="PG440" s="57"/>
      <c r="PH440" s="57"/>
      <c r="PI440" s="57"/>
      <c r="PJ440" s="57"/>
      <c r="PK440" s="57"/>
      <c r="PL440" s="57"/>
      <c r="PM440" s="57"/>
      <c r="PN440" s="57"/>
      <c r="PO440" s="57"/>
      <c r="PP440" s="57"/>
      <c r="PQ440" s="57"/>
      <c r="PR440" s="57"/>
      <c r="PS440" s="57"/>
      <c r="PT440" s="57"/>
      <c r="PU440" s="57"/>
      <c r="PV440" s="57"/>
      <c r="PW440" s="57"/>
      <c r="PX440" s="57"/>
      <c r="PY440" s="57"/>
      <c r="PZ440" s="57"/>
      <c r="QA440" s="57"/>
      <c r="QB440" s="57"/>
      <c r="QC440" s="57"/>
      <c r="QD440" s="57"/>
      <c r="QE440" s="57"/>
      <c r="QF440" s="57"/>
      <c r="QG440" s="57"/>
      <c r="QH440" s="57"/>
      <c r="QI440" s="57"/>
      <c r="QJ440" s="57"/>
      <c r="QK440" s="57"/>
      <c r="QL440" s="57"/>
      <c r="QM440" s="57"/>
      <c r="QN440" s="57"/>
      <c r="QO440" s="57"/>
      <c r="QP440" s="57"/>
      <c r="QQ440" s="57"/>
      <c r="QR440" s="57"/>
      <c r="QS440" s="57"/>
      <c r="QT440" s="57"/>
      <c r="QU440" s="57"/>
      <c r="QV440" s="57"/>
      <c r="QW440" s="57"/>
      <c r="QX440" s="57"/>
      <c r="QY440" s="57"/>
      <c r="QZ440" s="57"/>
      <c r="RA440" s="57"/>
    </row>
    <row r="441" spans="1:469" s="55" customFormat="1" x14ac:dyDescent="0.25">
      <c r="A441" s="104"/>
      <c r="B441" s="67" t="s">
        <v>96</v>
      </c>
      <c r="C441" s="110"/>
      <c r="D441" s="73"/>
      <c r="E441" s="105">
        <v>10</v>
      </c>
      <c r="F441" s="194"/>
      <c r="G441" s="109"/>
      <c r="H441" s="72"/>
      <c r="I441" s="108"/>
      <c r="J441" s="285"/>
      <c r="K441" s="67"/>
      <c r="L441" s="67"/>
      <c r="M441" s="67"/>
      <c r="N441" s="67"/>
      <c r="O441" s="67"/>
      <c r="P441" s="67"/>
      <c r="Q441" s="67"/>
      <c r="R441" s="67"/>
      <c r="S441" s="6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57"/>
      <c r="BW441" s="57"/>
      <c r="BX441" s="57"/>
      <c r="BY441" s="57"/>
      <c r="BZ441" s="57"/>
      <c r="CA441" s="57"/>
      <c r="CB441" s="57"/>
      <c r="CC441" s="57"/>
      <c r="CD441" s="57"/>
      <c r="CE441" s="57"/>
      <c r="CF441" s="57"/>
      <c r="CG441" s="57"/>
      <c r="CH441" s="57"/>
      <c r="CI441" s="57"/>
      <c r="CJ441" s="57"/>
      <c r="CK441" s="57"/>
      <c r="CL441" s="57"/>
      <c r="CM441" s="57"/>
      <c r="CN441" s="57"/>
      <c r="CO441" s="57"/>
      <c r="CP441" s="57"/>
      <c r="CQ441" s="57"/>
      <c r="CR441" s="57"/>
      <c r="CS441" s="57"/>
      <c r="CT441" s="57"/>
      <c r="CU441" s="57"/>
      <c r="CV441" s="57"/>
      <c r="CW441" s="57"/>
      <c r="CX441" s="57"/>
      <c r="CY441" s="57"/>
      <c r="CZ441" s="57"/>
      <c r="DA441" s="57"/>
      <c r="DB441" s="57"/>
      <c r="DC441" s="57"/>
      <c r="DD441" s="57"/>
      <c r="DE441" s="57"/>
      <c r="DF441" s="57"/>
      <c r="DG441" s="57"/>
      <c r="DH441" s="57"/>
      <c r="DI441" s="57"/>
      <c r="DJ441" s="57"/>
      <c r="DK441" s="57"/>
      <c r="DL441" s="57"/>
      <c r="DM441" s="57"/>
      <c r="DN441" s="57"/>
      <c r="DO441" s="57"/>
      <c r="DP441" s="57"/>
      <c r="DQ441" s="57"/>
      <c r="DR441" s="57"/>
      <c r="DS441" s="57"/>
      <c r="DT441" s="57"/>
      <c r="DU441" s="57"/>
      <c r="DV441" s="57"/>
      <c r="DW441" s="57"/>
      <c r="DX441" s="57"/>
      <c r="DY441" s="57"/>
      <c r="DZ441" s="57"/>
      <c r="EA441" s="57"/>
      <c r="EB441" s="57"/>
      <c r="EC441" s="57"/>
      <c r="ED441" s="57"/>
      <c r="EE441" s="57"/>
      <c r="EF441" s="57"/>
      <c r="EG441" s="57"/>
      <c r="EH441" s="57"/>
      <c r="EI441" s="57"/>
      <c r="EJ441" s="57"/>
      <c r="EK441" s="57"/>
      <c r="EL441" s="57"/>
      <c r="EM441" s="57"/>
      <c r="EN441" s="57"/>
      <c r="EO441" s="57"/>
      <c r="EP441" s="57"/>
      <c r="EQ441" s="57"/>
      <c r="ER441" s="57"/>
      <c r="ES441" s="57"/>
      <c r="ET441" s="57"/>
      <c r="EU441" s="57"/>
      <c r="EV441" s="57"/>
      <c r="EW441" s="57"/>
      <c r="EX441" s="57"/>
      <c r="EY441" s="57"/>
      <c r="EZ441" s="57"/>
      <c r="FA441" s="57"/>
      <c r="FB441" s="57"/>
      <c r="FC441" s="57"/>
      <c r="FD441" s="57"/>
      <c r="FE441" s="57"/>
      <c r="FF441" s="57"/>
      <c r="FG441" s="57"/>
      <c r="FH441" s="57"/>
      <c r="FI441" s="57"/>
      <c r="FJ441" s="57"/>
      <c r="FK441" s="57"/>
      <c r="FL441" s="57"/>
      <c r="FM441" s="57"/>
      <c r="FN441" s="57"/>
      <c r="FO441" s="57"/>
      <c r="FP441" s="57"/>
      <c r="FQ441" s="57"/>
      <c r="FR441" s="57"/>
      <c r="FS441" s="57"/>
      <c r="FT441" s="57"/>
      <c r="FU441" s="57"/>
      <c r="FV441" s="57"/>
      <c r="FW441" s="57"/>
      <c r="FX441" s="57"/>
      <c r="FY441" s="57"/>
      <c r="FZ441" s="57"/>
      <c r="GA441" s="57"/>
      <c r="GB441" s="57"/>
      <c r="GC441" s="57"/>
      <c r="GD441" s="57"/>
      <c r="GE441" s="57"/>
      <c r="GF441" s="57"/>
      <c r="GG441" s="57"/>
      <c r="GH441" s="57"/>
      <c r="GI441" s="57"/>
      <c r="GJ441" s="57"/>
      <c r="GK441" s="57"/>
      <c r="GL441" s="57"/>
      <c r="GM441" s="57"/>
      <c r="GN441" s="57"/>
      <c r="GO441" s="57"/>
      <c r="GP441" s="57"/>
      <c r="GQ441" s="57"/>
      <c r="GR441" s="57"/>
      <c r="GS441" s="57"/>
      <c r="GT441" s="57"/>
      <c r="GU441" s="57"/>
      <c r="GV441" s="57"/>
      <c r="GW441" s="57"/>
      <c r="GX441" s="57"/>
      <c r="GY441" s="57"/>
      <c r="GZ441" s="57"/>
      <c r="HA441" s="57"/>
      <c r="HB441" s="57"/>
      <c r="HC441" s="57"/>
      <c r="HD441" s="57"/>
      <c r="HE441" s="57"/>
      <c r="HF441" s="57"/>
      <c r="HG441" s="57"/>
      <c r="HH441" s="57"/>
      <c r="HI441" s="57"/>
      <c r="HJ441" s="57"/>
      <c r="HK441" s="57"/>
      <c r="HL441" s="57"/>
      <c r="HM441" s="57"/>
      <c r="HN441" s="57"/>
      <c r="HO441" s="57"/>
      <c r="HP441" s="57"/>
      <c r="HQ441" s="57"/>
      <c r="HR441" s="57"/>
      <c r="HS441" s="57"/>
      <c r="HT441" s="57"/>
      <c r="HU441" s="57"/>
      <c r="HV441" s="57"/>
      <c r="HW441" s="57"/>
      <c r="HX441" s="57"/>
      <c r="HY441" s="57"/>
      <c r="HZ441" s="57"/>
      <c r="IA441" s="57"/>
      <c r="IB441" s="57"/>
      <c r="IC441" s="57"/>
      <c r="ID441" s="57"/>
      <c r="IE441" s="57"/>
      <c r="IF441" s="57"/>
      <c r="IG441" s="57"/>
      <c r="IH441" s="57"/>
      <c r="II441" s="57"/>
      <c r="IJ441" s="57"/>
      <c r="IK441" s="57"/>
      <c r="IL441" s="57"/>
      <c r="IM441" s="57"/>
      <c r="IN441" s="57"/>
      <c r="IO441" s="57"/>
      <c r="IP441" s="57"/>
      <c r="IQ441" s="57"/>
      <c r="IR441" s="57"/>
      <c r="IS441" s="57"/>
      <c r="IT441" s="57"/>
      <c r="IU441" s="57"/>
      <c r="IV441" s="57"/>
      <c r="IW441" s="57"/>
      <c r="IX441" s="57"/>
      <c r="IY441" s="57"/>
      <c r="IZ441" s="57"/>
      <c r="JA441" s="57"/>
      <c r="JB441" s="57"/>
      <c r="JC441" s="57"/>
      <c r="JD441" s="57"/>
      <c r="JE441" s="57"/>
      <c r="JF441" s="57"/>
      <c r="JG441" s="57"/>
      <c r="JH441" s="57"/>
      <c r="JI441" s="57"/>
      <c r="JJ441" s="57"/>
      <c r="JK441" s="57"/>
      <c r="JL441" s="57"/>
      <c r="JM441" s="57"/>
      <c r="JN441" s="57"/>
      <c r="JO441" s="57"/>
      <c r="JP441" s="57"/>
      <c r="JQ441" s="57"/>
      <c r="JR441" s="57"/>
      <c r="JS441" s="57"/>
      <c r="JT441" s="57"/>
      <c r="JU441" s="57"/>
      <c r="JV441" s="57"/>
      <c r="JW441" s="57"/>
      <c r="JX441" s="57"/>
      <c r="JY441" s="57"/>
      <c r="JZ441" s="57"/>
      <c r="KA441" s="57"/>
      <c r="KB441" s="57"/>
      <c r="KC441" s="57"/>
      <c r="KD441" s="57"/>
      <c r="KE441" s="57"/>
      <c r="KF441" s="57"/>
      <c r="KG441" s="57"/>
      <c r="KH441" s="57"/>
      <c r="KI441" s="57"/>
      <c r="KJ441" s="57"/>
      <c r="KK441" s="57"/>
      <c r="KL441" s="57"/>
      <c r="KM441" s="57"/>
      <c r="KN441" s="57"/>
      <c r="KO441" s="57"/>
      <c r="KP441" s="57"/>
      <c r="KQ441" s="57"/>
      <c r="KR441" s="57"/>
      <c r="KS441" s="57"/>
      <c r="KT441" s="57"/>
      <c r="KU441" s="57"/>
      <c r="KV441" s="57"/>
      <c r="KW441" s="57"/>
      <c r="KX441" s="57"/>
      <c r="KY441" s="57"/>
      <c r="KZ441" s="57"/>
      <c r="LA441" s="57"/>
      <c r="LB441" s="57"/>
      <c r="LC441" s="57"/>
      <c r="LD441" s="57"/>
      <c r="LE441" s="57"/>
      <c r="LF441" s="57"/>
      <c r="LG441" s="57"/>
      <c r="LH441" s="57"/>
      <c r="LI441" s="57"/>
      <c r="LJ441" s="57"/>
      <c r="LK441" s="57"/>
      <c r="LL441" s="57"/>
      <c r="LM441" s="57"/>
      <c r="LN441" s="57"/>
      <c r="LO441" s="57"/>
      <c r="LP441" s="57"/>
      <c r="LQ441" s="57"/>
      <c r="LR441" s="57"/>
      <c r="LS441" s="57"/>
      <c r="LT441" s="57"/>
      <c r="LU441" s="57"/>
      <c r="LV441" s="57"/>
      <c r="LW441" s="57"/>
      <c r="LX441" s="57"/>
      <c r="LY441" s="57"/>
      <c r="LZ441" s="57"/>
      <c r="MA441" s="57"/>
      <c r="MB441" s="57"/>
      <c r="MC441" s="57"/>
      <c r="MD441" s="57"/>
      <c r="ME441" s="57"/>
      <c r="MF441" s="57"/>
      <c r="MG441" s="57"/>
      <c r="MH441" s="57"/>
      <c r="MI441" s="57"/>
      <c r="MJ441" s="57"/>
      <c r="MK441" s="57"/>
      <c r="ML441" s="57"/>
      <c r="MM441" s="57"/>
      <c r="MN441" s="57"/>
      <c r="MO441" s="57"/>
      <c r="MP441" s="57"/>
      <c r="MQ441" s="57"/>
      <c r="MR441" s="57"/>
      <c r="MS441" s="57"/>
      <c r="MT441" s="57"/>
      <c r="MU441" s="57"/>
      <c r="MV441" s="57"/>
      <c r="MW441" s="57"/>
      <c r="MX441" s="57"/>
      <c r="MY441" s="57"/>
      <c r="MZ441" s="57"/>
      <c r="NA441" s="57"/>
      <c r="NB441" s="57"/>
      <c r="NC441" s="57"/>
      <c r="ND441" s="57"/>
      <c r="NE441" s="57"/>
      <c r="NF441" s="57"/>
      <c r="NG441" s="57"/>
      <c r="NH441" s="57"/>
      <c r="NI441" s="57"/>
      <c r="NJ441" s="57"/>
      <c r="NK441" s="57"/>
      <c r="NL441" s="57"/>
      <c r="NM441" s="57"/>
      <c r="NN441" s="57"/>
      <c r="NO441" s="57"/>
      <c r="NP441" s="57"/>
      <c r="NQ441" s="57"/>
      <c r="NR441" s="57"/>
      <c r="NS441" s="57"/>
      <c r="NT441" s="57"/>
      <c r="NU441" s="57"/>
      <c r="NV441" s="57"/>
      <c r="NW441" s="57"/>
      <c r="NX441" s="57"/>
      <c r="NY441" s="57"/>
      <c r="NZ441" s="57"/>
      <c r="OA441" s="57"/>
      <c r="OB441" s="57"/>
      <c r="OC441" s="57"/>
      <c r="OD441" s="57"/>
      <c r="OE441" s="57"/>
      <c r="OF441" s="57"/>
      <c r="OG441" s="57"/>
      <c r="OH441" s="57"/>
      <c r="OI441" s="57"/>
      <c r="OJ441" s="57"/>
      <c r="OK441" s="57"/>
      <c r="OL441" s="57"/>
      <c r="OM441" s="57"/>
      <c r="ON441" s="57"/>
      <c r="OO441" s="57"/>
      <c r="OP441" s="57"/>
      <c r="OQ441" s="57"/>
      <c r="OR441" s="57"/>
      <c r="OS441" s="57"/>
      <c r="OT441" s="57"/>
      <c r="OU441" s="57"/>
      <c r="OV441" s="57"/>
      <c r="OW441" s="57"/>
      <c r="OX441" s="57"/>
      <c r="OY441" s="57"/>
      <c r="OZ441" s="57"/>
      <c r="PA441" s="57"/>
      <c r="PB441" s="57"/>
      <c r="PC441" s="57"/>
      <c r="PD441" s="57"/>
      <c r="PE441" s="57"/>
      <c r="PF441" s="57"/>
      <c r="PG441" s="57"/>
      <c r="PH441" s="57"/>
      <c r="PI441" s="57"/>
      <c r="PJ441" s="57"/>
      <c r="PK441" s="57"/>
      <c r="PL441" s="57"/>
      <c r="PM441" s="57"/>
      <c r="PN441" s="57"/>
      <c r="PO441" s="57"/>
      <c r="PP441" s="57"/>
      <c r="PQ441" s="57"/>
      <c r="PR441" s="57"/>
      <c r="PS441" s="57"/>
      <c r="PT441" s="57"/>
      <c r="PU441" s="57"/>
      <c r="PV441" s="57"/>
      <c r="PW441" s="57"/>
      <c r="PX441" s="57"/>
      <c r="PY441" s="57"/>
      <c r="PZ441" s="57"/>
      <c r="QA441" s="57"/>
      <c r="QB441" s="57"/>
      <c r="QC441" s="57"/>
      <c r="QD441" s="57"/>
      <c r="QE441" s="57"/>
      <c r="QF441" s="57"/>
      <c r="QG441" s="57"/>
      <c r="QH441" s="57"/>
      <c r="QI441" s="57"/>
      <c r="QJ441" s="57"/>
      <c r="QK441" s="57"/>
      <c r="QL441" s="57"/>
      <c r="QM441" s="57"/>
      <c r="QN441" s="57"/>
      <c r="QO441" s="57"/>
      <c r="QP441" s="57"/>
      <c r="QQ441" s="57"/>
      <c r="QR441" s="57"/>
      <c r="QS441" s="57"/>
      <c r="QT441" s="57"/>
      <c r="QU441" s="57"/>
      <c r="QV441" s="57"/>
      <c r="QW441" s="57"/>
      <c r="QX441" s="57"/>
      <c r="QY441" s="57"/>
      <c r="QZ441" s="57"/>
      <c r="RA441" s="57"/>
    </row>
    <row r="442" spans="1:469" s="37" customFormat="1" x14ac:dyDescent="0.25">
      <c r="A442" s="104" t="s">
        <v>164</v>
      </c>
      <c r="B442" s="67"/>
      <c r="C442" s="105" t="s">
        <v>281</v>
      </c>
      <c r="D442" s="106"/>
      <c r="E442" s="107"/>
      <c r="F442" s="108">
        <v>0.05</v>
      </c>
      <c r="G442" s="109">
        <v>0.01</v>
      </c>
      <c r="H442" s="72">
        <v>4.42</v>
      </c>
      <c r="I442" s="109">
        <v>18</v>
      </c>
      <c r="J442" s="285" t="s">
        <v>274</v>
      </c>
      <c r="K442" s="67"/>
      <c r="L442" s="67"/>
      <c r="M442" s="67"/>
      <c r="N442" s="67"/>
      <c r="O442" s="67"/>
      <c r="P442" s="67"/>
      <c r="Q442" s="67"/>
      <c r="R442" s="67"/>
      <c r="S442" s="67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</row>
    <row r="443" spans="1:469" s="37" customFormat="1" x14ac:dyDescent="0.25">
      <c r="A443" s="104"/>
      <c r="B443" s="67" t="s">
        <v>61</v>
      </c>
      <c r="C443" s="110"/>
      <c r="D443" s="73">
        <v>0.2</v>
      </c>
      <c r="E443" s="105">
        <v>0.2</v>
      </c>
      <c r="F443" s="108"/>
      <c r="G443" s="108"/>
      <c r="H443" s="109"/>
      <c r="I443" s="109"/>
      <c r="J443" s="285"/>
      <c r="K443" s="67"/>
      <c r="L443" s="67"/>
      <c r="M443" s="67"/>
      <c r="N443" s="67"/>
      <c r="O443" s="67"/>
      <c r="P443" s="67"/>
      <c r="Q443" s="67"/>
      <c r="R443" s="67"/>
      <c r="S443" s="67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</row>
    <row r="444" spans="1:469" s="37" customFormat="1" x14ac:dyDescent="0.25">
      <c r="A444" s="104"/>
      <c r="B444" s="67" t="s">
        <v>51</v>
      </c>
      <c r="C444" s="110"/>
      <c r="D444" s="73">
        <v>4</v>
      </c>
      <c r="E444" s="105">
        <v>4</v>
      </c>
      <c r="F444" s="108"/>
      <c r="G444" s="108"/>
      <c r="H444" s="109"/>
      <c r="I444" s="108"/>
      <c r="J444" s="285"/>
      <c r="K444" s="67"/>
      <c r="L444" s="67"/>
      <c r="M444" s="67"/>
      <c r="N444" s="67"/>
      <c r="O444" s="67"/>
      <c r="P444" s="67"/>
      <c r="Q444" s="67"/>
      <c r="R444" s="67"/>
      <c r="S444" s="67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</row>
    <row r="445" spans="1:469" s="37" customFormat="1" x14ac:dyDescent="0.25">
      <c r="A445" s="104"/>
      <c r="B445" s="67" t="s">
        <v>17</v>
      </c>
      <c r="C445" s="110"/>
      <c r="D445" s="73">
        <v>160</v>
      </c>
      <c r="E445" s="105">
        <v>160</v>
      </c>
      <c r="F445" s="108"/>
      <c r="G445" s="108"/>
      <c r="H445" s="109"/>
      <c r="I445" s="108"/>
      <c r="J445" s="285"/>
      <c r="K445" s="67"/>
      <c r="L445" s="67"/>
      <c r="M445" s="67"/>
      <c r="N445" s="67"/>
      <c r="O445" s="67"/>
      <c r="P445" s="67"/>
      <c r="Q445" s="67"/>
      <c r="R445" s="67"/>
      <c r="S445" s="67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</row>
    <row r="446" spans="1:469" s="35" customFormat="1" ht="16.5" thickBot="1" x14ac:dyDescent="0.3">
      <c r="A446" s="97" t="s">
        <v>39</v>
      </c>
      <c r="B446" s="71"/>
      <c r="C446" s="98">
        <v>20</v>
      </c>
      <c r="D446" s="133">
        <v>20</v>
      </c>
      <c r="E446" s="98">
        <v>20</v>
      </c>
      <c r="F446" s="155">
        <v>1.6</v>
      </c>
      <c r="G446" s="154">
        <v>0.2</v>
      </c>
      <c r="H446" s="151">
        <v>9.8000000000000007</v>
      </c>
      <c r="I446" s="201">
        <v>47</v>
      </c>
      <c r="J446" s="285"/>
      <c r="K446" s="67"/>
      <c r="L446" s="67"/>
      <c r="M446" s="67"/>
      <c r="N446" s="67"/>
      <c r="O446" s="67"/>
      <c r="P446" s="67"/>
      <c r="Q446" s="67"/>
      <c r="R446" s="67"/>
      <c r="S446" s="6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  <c r="BH446" s="27"/>
      <c r="BI446" s="27"/>
      <c r="BJ446" s="27"/>
      <c r="BK446" s="27"/>
      <c r="BL446" s="27"/>
      <c r="BM446" s="27"/>
      <c r="BN446" s="27"/>
      <c r="BO446" s="27"/>
      <c r="BP446" s="27"/>
      <c r="BQ446" s="27"/>
      <c r="BR446" s="27"/>
      <c r="BS446" s="27"/>
      <c r="BT446" s="27"/>
      <c r="BU446" s="27"/>
      <c r="BV446" s="27"/>
      <c r="BW446" s="27"/>
      <c r="BX446" s="27"/>
      <c r="BY446" s="27"/>
      <c r="BZ446" s="27"/>
      <c r="CA446" s="27"/>
      <c r="CB446" s="27"/>
      <c r="CC446" s="27"/>
      <c r="CD446" s="27"/>
      <c r="CE446" s="27"/>
      <c r="CF446" s="27"/>
      <c r="CG446" s="27"/>
      <c r="CH446" s="27"/>
      <c r="CI446" s="27"/>
      <c r="CJ446" s="27"/>
      <c r="CK446" s="27"/>
      <c r="CL446" s="27"/>
      <c r="CM446" s="27"/>
      <c r="CN446" s="27"/>
      <c r="CO446" s="27"/>
      <c r="CP446" s="27"/>
      <c r="CQ446" s="27"/>
      <c r="CR446" s="27"/>
      <c r="CS446" s="27"/>
      <c r="CT446" s="27"/>
      <c r="CU446" s="27"/>
      <c r="CV446" s="27"/>
      <c r="CW446" s="27"/>
      <c r="CX446" s="27"/>
      <c r="CY446" s="27"/>
      <c r="CZ446" s="27"/>
      <c r="DA446" s="27"/>
      <c r="DB446" s="27"/>
      <c r="DC446" s="27"/>
      <c r="DD446" s="27"/>
      <c r="DE446" s="27"/>
      <c r="DF446" s="27"/>
      <c r="DG446" s="27"/>
      <c r="DH446" s="27"/>
      <c r="DI446" s="27"/>
      <c r="DJ446" s="27"/>
      <c r="DK446" s="27"/>
      <c r="DL446" s="27"/>
      <c r="DM446" s="27"/>
      <c r="DN446" s="27"/>
      <c r="DO446" s="27"/>
      <c r="DP446" s="27"/>
      <c r="DQ446" s="27"/>
      <c r="DR446" s="27"/>
      <c r="DS446" s="27"/>
      <c r="DT446" s="27"/>
      <c r="DU446" s="27"/>
      <c r="DV446" s="27"/>
      <c r="DW446" s="27"/>
      <c r="DX446" s="27"/>
      <c r="DY446" s="27"/>
      <c r="DZ446" s="27"/>
      <c r="EA446" s="27"/>
      <c r="EB446" s="27"/>
      <c r="EC446" s="27"/>
      <c r="ED446" s="27"/>
      <c r="EE446" s="27"/>
      <c r="EF446" s="27"/>
      <c r="EG446" s="27"/>
      <c r="EH446" s="27"/>
      <c r="EI446" s="27"/>
      <c r="EJ446" s="27"/>
      <c r="EK446" s="27"/>
      <c r="EL446" s="27"/>
      <c r="EM446" s="27"/>
      <c r="EN446" s="27"/>
      <c r="EO446" s="27"/>
      <c r="EP446" s="27"/>
      <c r="EQ446" s="27"/>
      <c r="ER446" s="27"/>
      <c r="ES446" s="27"/>
      <c r="ET446" s="27"/>
      <c r="EU446" s="27"/>
      <c r="EV446" s="27"/>
      <c r="EW446" s="27"/>
      <c r="EX446" s="27"/>
      <c r="EY446" s="27"/>
      <c r="EZ446" s="27"/>
      <c r="FA446" s="27"/>
      <c r="FB446" s="27"/>
      <c r="FC446" s="27"/>
      <c r="FD446" s="27"/>
      <c r="FE446" s="27"/>
      <c r="FF446" s="27"/>
      <c r="FG446" s="27"/>
      <c r="FH446" s="27"/>
      <c r="FI446" s="27"/>
      <c r="FJ446" s="27"/>
      <c r="FK446" s="27"/>
      <c r="FL446" s="27"/>
      <c r="FM446" s="27"/>
      <c r="FN446" s="27"/>
      <c r="FO446" s="27"/>
      <c r="FP446" s="27"/>
      <c r="FQ446" s="27"/>
      <c r="FR446" s="27"/>
      <c r="FS446" s="27"/>
      <c r="FT446" s="27"/>
      <c r="FU446" s="27"/>
      <c r="FV446" s="27"/>
      <c r="FW446" s="27"/>
      <c r="FX446" s="27"/>
      <c r="FY446" s="27"/>
      <c r="FZ446" s="27"/>
      <c r="GA446" s="27"/>
      <c r="GB446" s="27"/>
    </row>
    <row r="447" spans="1:469" s="35" customFormat="1" ht="16.5" thickBot="1" x14ac:dyDescent="0.3">
      <c r="A447" s="134" t="s">
        <v>26</v>
      </c>
      <c r="B447" s="135"/>
      <c r="C447" s="136">
        <v>414</v>
      </c>
      <c r="D447" s="156"/>
      <c r="E447" s="179"/>
      <c r="F447" s="138">
        <v>12.950000000000001</v>
      </c>
      <c r="G447" s="138">
        <v>14.11</v>
      </c>
      <c r="H447" s="138">
        <v>59.260000000000005</v>
      </c>
      <c r="I447" s="138">
        <v>415</v>
      </c>
      <c r="J447" s="286"/>
      <c r="K447" s="67"/>
      <c r="L447" s="67"/>
      <c r="M447" s="67"/>
      <c r="N447" s="67"/>
      <c r="O447" s="67"/>
      <c r="P447" s="67"/>
      <c r="Q447" s="67"/>
      <c r="R447" s="67"/>
      <c r="S447" s="6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  <c r="BH447" s="27"/>
      <c r="BI447" s="27"/>
      <c r="BJ447" s="27"/>
      <c r="BK447" s="27"/>
      <c r="BL447" s="27"/>
      <c r="BM447" s="27"/>
      <c r="BN447" s="27"/>
      <c r="BO447" s="27"/>
      <c r="BP447" s="27"/>
      <c r="BQ447" s="27"/>
      <c r="BR447" s="27"/>
      <c r="BS447" s="27"/>
      <c r="BT447" s="27"/>
      <c r="BU447" s="27"/>
      <c r="BV447" s="27"/>
      <c r="BW447" s="27"/>
      <c r="BX447" s="27"/>
      <c r="BY447" s="27"/>
      <c r="BZ447" s="27"/>
      <c r="CA447" s="27"/>
      <c r="CB447" s="27"/>
      <c r="CC447" s="27"/>
      <c r="CD447" s="27"/>
      <c r="CE447" s="27"/>
      <c r="CF447" s="27"/>
      <c r="CG447" s="27"/>
      <c r="CH447" s="27"/>
      <c r="CI447" s="27"/>
      <c r="CJ447" s="27"/>
      <c r="CK447" s="27"/>
      <c r="CL447" s="27"/>
      <c r="CM447" s="27"/>
      <c r="CN447" s="27"/>
      <c r="CO447" s="27"/>
      <c r="CP447" s="27"/>
      <c r="CQ447" s="27"/>
      <c r="CR447" s="27"/>
      <c r="CS447" s="27"/>
      <c r="CT447" s="27"/>
      <c r="CU447" s="27"/>
      <c r="CV447" s="27"/>
      <c r="CW447" s="27"/>
      <c r="CX447" s="27"/>
      <c r="CY447" s="27"/>
      <c r="CZ447" s="27"/>
      <c r="DA447" s="27"/>
      <c r="DB447" s="27"/>
      <c r="DC447" s="27"/>
      <c r="DD447" s="27"/>
      <c r="DE447" s="27"/>
      <c r="DF447" s="27"/>
      <c r="DG447" s="27"/>
      <c r="DH447" s="27"/>
      <c r="DI447" s="27"/>
      <c r="DJ447" s="27"/>
      <c r="DK447" s="27"/>
      <c r="DL447" s="27"/>
      <c r="DM447" s="27"/>
      <c r="DN447" s="27"/>
      <c r="DO447" s="27"/>
      <c r="DP447" s="27"/>
      <c r="DQ447" s="27"/>
      <c r="DR447" s="27"/>
      <c r="DS447" s="27"/>
      <c r="DT447" s="27"/>
      <c r="DU447" s="27"/>
      <c r="DV447" s="27"/>
      <c r="DW447" s="27"/>
      <c r="DX447" s="27"/>
      <c r="DY447" s="27"/>
      <c r="DZ447" s="27"/>
      <c r="EA447" s="27"/>
      <c r="EB447" s="27"/>
      <c r="EC447" s="27"/>
      <c r="ED447" s="27"/>
      <c r="EE447" s="27"/>
      <c r="EF447" s="27"/>
      <c r="EG447" s="27"/>
      <c r="EH447" s="27"/>
      <c r="EI447" s="27"/>
      <c r="EJ447" s="27"/>
      <c r="EK447" s="27"/>
      <c r="EL447" s="27"/>
      <c r="EM447" s="27"/>
      <c r="EN447" s="27"/>
      <c r="EO447" s="27"/>
      <c r="EP447" s="27"/>
      <c r="EQ447" s="27"/>
      <c r="ER447" s="27"/>
      <c r="ES447" s="27"/>
      <c r="ET447" s="27"/>
      <c r="EU447" s="27"/>
      <c r="EV447" s="27"/>
      <c r="EW447" s="27"/>
      <c r="EX447" s="27"/>
      <c r="EY447" s="27"/>
      <c r="EZ447" s="27"/>
      <c r="FA447" s="27"/>
      <c r="FB447" s="27"/>
      <c r="FC447" s="27"/>
      <c r="FD447" s="27"/>
      <c r="FE447" s="27"/>
      <c r="FF447" s="27"/>
      <c r="FG447" s="27"/>
      <c r="FH447" s="27"/>
      <c r="FI447" s="27"/>
      <c r="FJ447" s="27"/>
      <c r="FK447" s="27"/>
      <c r="FL447" s="27"/>
      <c r="FM447" s="27"/>
      <c r="FN447" s="27"/>
      <c r="FO447" s="27"/>
      <c r="FP447" s="27"/>
      <c r="FQ447" s="27"/>
      <c r="FR447" s="27"/>
      <c r="FS447" s="27"/>
      <c r="FT447" s="27"/>
      <c r="FU447" s="27"/>
      <c r="FV447" s="27"/>
      <c r="FW447" s="27"/>
      <c r="FX447" s="27"/>
      <c r="FY447" s="27"/>
      <c r="FZ447" s="27"/>
      <c r="GA447" s="27"/>
      <c r="GB447" s="27"/>
    </row>
    <row r="448" spans="1:469" s="35" customFormat="1" ht="16.5" thickBot="1" x14ac:dyDescent="0.3">
      <c r="A448" s="134" t="s">
        <v>62</v>
      </c>
      <c r="B448" s="135"/>
      <c r="C448" s="136">
        <v>1394</v>
      </c>
      <c r="D448" s="180"/>
      <c r="E448" s="136"/>
      <c r="F448" s="158">
        <v>37.130000000000003</v>
      </c>
      <c r="G448" s="158">
        <v>42.49</v>
      </c>
      <c r="H448" s="158">
        <v>179.34000000000003</v>
      </c>
      <c r="I448" s="158">
        <v>1245</v>
      </c>
      <c r="J448" s="286"/>
      <c r="K448" s="67"/>
      <c r="L448" s="67"/>
      <c r="M448" s="67"/>
      <c r="N448" s="67"/>
      <c r="O448" s="67"/>
      <c r="P448" s="67"/>
      <c r="Q448" s="67"/>
      <c r="R448" s="67"/>
      <c r="S448" s="6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  <c r="BH448" s="27"/>
      <c r="BI448" s="27"/>
      <c r="BJ448" s="27"/>
      <c r="BK448" s="27"/>
      <c r="BL448" s="27"/>
      <c r="BM448" s="27"/>
      <c r="BN448" s="27"/>
      <c r="BO448" s="27"/>
      <c r="BP448" s="27"/>
      <c r="BQ448" s="27"/>
      <c r="BR448" s="27"/>
      <c r="BS448" s="27"/>
      <c r="BT448" s="27"/>
      <c r="BU448" s="27"/>
      <c r="BV448" s="27"/>
      <c r="BW448" s="27"/>
      <c r="BX448" s="27"/>
      <c r="BY448" s="27"/>
      <c r="BZ448" s="27"/>
      <c r="CA448" s="27"/>
      <c r="CB448" s="27"/>
      <c r="CC448" s="27"/>
      <c r="CD448" s="27"/>
      <c r="CE448" s="27"/>
      <c r="CF448" s="27"/>
      <c r="CG448" s="27"/>
      <c r="CH448" s="27"/>
      <c r="CI448" s="27"/>
      <c r="CJ448" s="27"/>
      <c r="CK448" s="27"/>
      <c r="CL448" s="27"/>
      <c r="CM448" s="27"/>
      <c r="CN448" s="27"/>
      <c r="CO448" s="27"/>
      <c r="CP448" s="27"/>
      <c r="CQ448" s="27"/>
      <c r="CR448" s="27"/>
      <c r="CS448" s="27"/>
      <c r="CT448" s="27"/>
      <c r="CU448" s="27"/>
      <c r="CV448" s="27"/>
      <c r="CW448" s="27"/>
      <c r="CX448" s="27"/>
      <c r="CY448" s="27"/>
      <c r="CZ448" s="27"/>
      <c r="DA448" s="27"/>
      <c r="DB448" s="27"/>
      <c r="DC448" s="27"/>
      <c r="DD448" s="27"/>
      <c r="DE448" s="27"/>
      <c r="DF448" s="27"/>
      <c r="DG448" s="27"/>
      <c r="DH448" s="27"/>
      <c r="DI448" s="27"/>
      <c r="DJ448" s="27"/>
      <c r="DK448" s="27"/>
      <c r="DL448" s="27"/>
      <c r="DM448" s="27"/>
      <c r="DN448" s="27"/>
      <c r="DO448" s="27"/>
      <c r="DP448" s="27"/>
      <c r="DQ448" s="27"/>
      <c r="DR448" s="27"/>
      <c r="DS448" s="27"/>
      <c r="DT448" s="27"/>
      <c r="DU448" s="27"/>
      <c r="DV448" s="27"/>
      <c r="DW448" s="27"/>
      <c r="DX448" s="27"/>
      <c r="DY448" s="27"/>
      <c r="DZ448" s="27"/>
      <c r="EA448" s="27"/>
      <c r="EB448" s="27"/>
      <c r="EC448" s="27"/>
      <c r="ED448" s="27"/>
      <c r="EE448" s="27"/>
      <c r="EF448" s="27"/>
      <c r="EG448" s="27"/>
      <c r="EH448" s="27"/>
      <c r="EI448" s="27"/>
      <c r="EJ448" s="27"/>
      <c r="EK448" s="27"/>
      <c r="EL448" s="27"/>
      <c r="EM448" s="27"/>
      <c r="EN448" s="27"/>
      <c r="EO448" s="27"/>
      <c r="EP448" s="27"/>
      <c r="EQ448" s="27"/>
      <c r="ER448" s="27"/>
      <c r="ES448" s="27"/>
      <c r="ET448" s="27"/>
      <c r="EU448" s="27"/>
      <c r="EV448" s="27"/>
      <c r="EW448" s="27"/>
      <c r="EX448" s="27"/>
      <c r="EY448" s="27"/>
      <c r="EZ448" s="27"/>
      <c r="FA448" s="27"/>
      <c r="FB448" s="27"/>
      <c r="FC448" s="27"/>
      <c r="FD448" s="27"/>
      <c r="FE448" s="27"/>
      <c r="FF448" s="27"/>
      <c r="FG448" s="27"/>
      <c r="FH448" s="27"/>
      <c r="FI448" s="27"/>
      <c r="FJ448" s="27"/>
      <c r="FK448" s="27"/>
      <c r="FL448" s="27"/>
      <c r="FM448" s="27"/>
      <c r="FN448" s="27"/>
      <c r="FO448" s="27"/>
      <c r="FP448" s="27"/>
      <c r="FQ448" s="27"/>
      <c r="FR448" s="27"/>
      <c r="FS448" s="27"/>
      <c r="FT448" s="27"/>
      <c r="FU448" s="27"/>
      <c r="FV448" s="27"/>
      <c r="FW448" s="27"/>
      <c r="FX448" s="27"/>
      <c r="FY448" s="27"/>
      <c r="FZ448" s="27"/>
      <c r="GA448" s="27"/>
      <c r="GB448" s="27"/>
    </row>
    <row r="449" spans="1:184" s="35" customFormat="1" x14ac:dyDescent="0.25">
      <c r="A449" s="67"/>
      <c r="B449" s="67"/>
      <c r="C449" s="172"/>
      <c r="D449" s="302"/>
      <c r="E449" s="172"/>
      <c r="F449" s="174"/>
      <c r="G449" s="72"/>
      <c r="H449" s="72"/>
      <c r="I449" s="72"/>
      <c r="J449" s="289"/>
      <c r="K449" s="67"/>
      <c r="L449" s="67"/>
      <c r="M449" s="67"/>
      <c r="N449" s="67"/>
      <c r="O449" s="67"/>
      <c r="P449" s="67"/>
      <c r="Q449" s="67"/>
      <c r="R449" s="67"/>
      <c r="S449" s="6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  <c r="BH449" s="27"/>
      <c r="BI449" s="27"/>
      <c r="BJ449" s="27"/>
      <c r="BK449" s="27"/>
      <c r="BL449" s="27"/>
      <c r="BM449" s="27"/>
      <c r="BN449" s="27"/>
      <c r="BO449" s="27"/>
      <c r="BP449" s="27"/>
      <c r="BQ449" s="27"/>
      <c r="BR449" s="27"/>
      <c r="BS449" s="27"/>
      <c r="BT449" s="27"/>
      <c r="BU449" s="27"/>
      <c r="BV449" s="27"/>
      <c r="BW449" s="27"/>
      <c r="BX449" s="27"/>
      <c r="BY449" s="27"/>
      <c r="BZ449" s="27"/>
      <c r="CA449" s="27"/>
      <c r="CB449" s="27"/>
      <c r="CC449" s="27"/>
      <c r="CD449" s="27"/>
      <c r="CE449" s="27"/>
      <c r="CF449" s="27"/>
      <c r="CG449" s="27"/>
      <c r="CH449" s="27"/>
      <c r="CI449" s="27"/>
      <c r="CJ449" s="27"/>
      <c r="CK449" s="27"/>
      <c r="CL449" s="27"/>
      <c r="CM449" s="27"/>
      <c r="CN449" s="27"/>
      <c r="CO449" s="27"/>
      <c r="CP449" s="27"/>
      <c r="CQ449" s="27"/>
      <c r="CR449" s="27"/>
      <c r="CS449" s="27"/>
      <c r="CT449" s="27"/>
      <c r="CU449" s="27"/>
      <c r="CV449" s="27"/>
      <c r="CW449" s="27"/>
      <c r="CX449" s="27"/>
      <c r="CY449" s="27"/>
      <c r="CZ449" s="27"/>
      <c r="DA449" s="27"/>
      <c r="DB449" s="27"/>
      <c r="DC449" s="27"/>
      <c r="DD449" s="27"/>
      <c r="DE449" s="27"/>
      <c r="DF449" s="27"/>
      <c r="DG449" s="27"/>
      <c r="DH449" s="27"/>
      <c r="DI449" s="27"/>
      <c r="DJ449" s="27"/>
      <c r="DK449" s="27"/>
      <c r="DL449" s="27"/>
      <c r="DM449" s="27"/>
      <c r="DN449" s="27"/>
      <c r="DO449" s="27"/>
      <c r="DP449" s="27"/>
      <c r="DQ449" s="27"/>
      <c r="DR449" s="27"/>
      <c r="DS449" s="27"/>
      <c r="DT449" s="27"/>
      <c r="DU449" s="27"/>
      <c r="DV449" s="27"/>
      <c r="DW449" s="27"/>
      <c r="DX449" s="27"/>
      <c r="DY449" s="27"/>
      <c r="DZ449" s="27"/>
      <c r="EA449" s="27"/>
      <c r="EB449" s="27"/>
      <c r="EC449" s="27"/>
      <c r="ED449" s="27"/>
      <c r="EE449" s="27"/>
      <c r="EF449" s="27"/>
      <c r="EG449" s="27"/>
      <c r="EH449" s="27"/>
      <c r="EI449" s="27"/>
      <c r="EJ449" s="27"/>
      <c r="EK449" s="27"/>
      <c r="EL449" s="27"/>
      <c r="EM449" s="27"/>
      <c r="EN449" s="27"/>
      <c r="EO449" s="27"/>
      <c r="EP449" s="27"/>
      <c r="EQ449" s="27"/>
      <c r="ER449" s="27"/>
      <c r="ES449" s="27"/>
      <c r="ET449" s="27"/>
      <c r="EU449" s="27"/>
      <c r="EV449" s="27"/>
      <c r="EW449" s="27"/>
      <c r="EX449" s="27"/>
      <c r="EY449" s="27"/>
      <c r="EZ449" s="27"/>
      <c r="FA449" s="27"/>
      <c r="FB449" s="27"/>
      <c r="FC449" s="27"/>
      <c r="FD449" s="27"/>
      <c r="FE449" s="27"/>
      <c r="FF449" s="27"/>
      <c r="FG449" s="27"/>
      <c r="FH449" s="27"/>
      <c r="FI449" s="27"/>
      <c r="FJ449" s="27"/>
      <c r="FK449" s="27"/>
      <c r="FL449" s="27"/>
      <c r="FM449" s="27"/>
      <c r="FN449" s="27"/>
      <c r="FO449" s="27"/>
      <c r="FP449" s="27"/>
      <c r="FQ449" s="27"/>
      <c r="FR449" s="27"/>
      <c r="FS449" s="27"/>
      <c r="FT449" s="27"/>
      <c r="FU449" s="27"/>
      <c r="FV449" s="27"/>
      <c r="FW449" s="27"/>
      <c r="FX449" s="27"/>
      <c r="FY449" s="27"/>
      <c r="FZ449" s="27"/>
      <c r="GA449" s="27"/>
      <c r="GB449" s="27"/>
    </row>
    <row r="450" spans="1:184" x14ac:dyDescent="0.25">
      <c r="C450" s="508" t="s">
        <v>170</v>
      </c>
      <c r="D450" s="508"/>
      <c r="E450" s="508"/>
      <c r="F450" s="508"/>
      <c r="G450" s="103"/>
      <c r="H450" s="103"/>
      <c r="I450" s="103"/>
      <c r="J450" s="200"/>
    </row>
    <row r="451" spans="1:184" ht="16.5" thickBot="1" x14ac:dyDescent="0.3">
      <c r="A451" s="71" t="s">
        <v>109</v>
      </c>
      <c r="B451" s="126"/>
      <c r="C451" s="126"/>
      <c r="D451" s="71"/>
      <c r="J451" s="200"/>
    </row>
    <row r="452" spans="1:184" ht="31.5" x14ac:dyDescent="0.25">
      <c r="A452" s="499" t="s">
        <v>246</v>
      </c>
      <c r="B452" s="500"/>
      <c r="C452" s="501" t="s">
        <v>242</v>
      </c>
      <c r="D452" s="78" t="s">
        <v>3</v>
      </c>
      <c r="E452" s="79" t="s">
        <v>3</v>
      </c>
      <c r="F452" s="476" t="s">
        <v>243</v>
      </c>
      <c r="G452" s="477"/>
      <c r="H452" s="478"/>
      <c r="I452" s="78" t="s">
        <v>4</v>
      </c>
      <c r="J452" s="284" t="s">
        <v>244</v>
      </c>
    </row>
    <row r="453" spans="1:184" ht="32.25" thickBot="1" x14ac:dyDescent="0.3">
      <c r="A453" s="504" t="s">
        <v>245</v>
      </c>
      <c r="B453" s="505"/>
      <c r="C453" s="502"/>
      <c r="D453" s="84" t="s">
        <v>5</v>
      </c>
      <c r="E453" s="85" t="s">
        <v>5</v>
      </c>
      <c r="F453" s="86"/>
      <c r="G453" s="87"/>
      <c r="H453" s="88"/>
      <c r="I453" s="84" t="s">
        <v>6</v>
      </c>
      <c r="J453" s="285"/>
    </row>
    <row r="454" spans="1:184" ht="15" customHeight="1" thickBot="1" x14ac:dyDescent="0.3">
      <c r="A454" s="506"/>
      <c r="B454" s="507"/>
      <c r="C454" s="503"/>
      <c r="D454" s="94" t="s">
        <v>7</v>
      </c>
      <c r="E454" s="94" t="s">
        <v>8</v>
      </c>
      <c r="F454" s="94" t="s">
        <v>9</v>
      </c>
      <c r="G454" s="94" t="s">
        <v>10</v>
      </c>
      <c r="H454" s="95" t="s">
        <v>11</v>
      </c>
      <c r="I454" s="95" t="s">
        <v>12</v>
      </c>
      <c r="J454" s="286"/>
    </row>
    <row r="455" spans="1:184" x14ac:dyDescent="0.25">
      <c r="A455" s="97"/>
      <c r="B455" s="71" t="s">
        <v>13</v>
      </c>
      <c r="C455" s="98"/>
      <c r="D455" s="115"/>
      <c r="E455" s="90"/>
      <c r="F455" s="101"/>
      <c r="G455" s="89"/>
      <c r="H455" s="100"/>
      <c r="I455" s="101"/>
      <c r="J455" s="285"/>
    </row>
    <row r="456" spans="1:184" ht="22.5" customHeight="1" x14ac:dyDescent="0.25">
      <c r="A456" s="97" t="s">
        <v>177</v>
      </c>
      <c r="C456" s="98" t="s">
        <v>268</v>
      </c>
      <c r="D456" s="98"/>
      <c r="E456" s="98"/>
      <c r="F456" s="102">
        <v>4.8</v>
      </c>
      <c r="G456" s="102">
        <v>5</v>
      </c>
      <c r="H456" s="102">
        <v>14</v>
      </c>
      <c r="I456" s="102">
        <v>120</v>
      </c>
      <c r="J456" s="285" t="s">
        <v>198</v>
      </c>
    </row>
    <row r="457" spans="1:184" x14ac:dyDescent="0.25">
      <c r="A457" s="97"/>
      <c r="B457" s="71" t="s">
        <v>141</v>
      </c>
      <c r="C457" s="98"/>
      <c r="D457" s="98">
        <v>19</v>
      </c>
      <c r="E457" s="133">
        <v>19</v>
      </c>
      <c r="F457" s="99"/>
      <c r="G457" s="102"/>
      <c r="H457" s="102"/>
      <c r="I457" s="99"/>
      <c r="J457" s="285"/>
    </row>
    <row r="458" spans="1:184" x14ac:dyDescent="0.25">
      <c r="A458" s="97"/>
      <c r="B458" s="71" t="s">
        <v>16</v>
      </c>
      <c r="C458" s="98"/>
      <c r="D458" s="102">
        <v>75</v>
      </c>
      <c r="E458" s="102">
        <v>75</v>
      </c>
      <c r="F458" s="102"/>
      <c r="G458" s="103"/>
      <c r="H458" s="102"/>
      <c r="I458" s="103"/>
      <c r="J458" s="285"/>
    </row>
    <row r="459" spans="1:184" x14ac:dyDescent="0.25">
      <c r="A459" s="97"/>
      <c r="B459" s="71" t="s">
        <v>18</v>
      </c>
      <c r="C459" s="98"/>
      <c r="D459" s="102">
        <v>2</v>
      </c>
      <c r="E459" s="102">
        <v>2</v>
      </c>
      <c r="F459" s="102"/>
      <c r="G459" s="103"/>
      <c r="H459" s="102"/>
      <c r="I459" s="103"/>
      <c r="J459" s="285"/>
    </row>
    <row r="460" spans="1:184" s="26" customFormat="1" x14ac:dyDescent="0.25">
      <c r="A460" s="97"/>
      <c r="B460" s="71" t="s">
        <v>17</v>
      </c>
      <c r="C460" s="98"/>
      <c r="D460" s="102">
        <v>57</v>
      </c>
      <c r="E460" s="102">
        <v>57</v>
      </c>
      <c r="F460" s="102"/>
      <c r="G460" s="103"/>
      <c r="H460" s="102"/>
      <c r="I460" s="103"/>
      <c r="J460" s="285"/>
      <c r="K460" s="67"/>
      <c r="L460" s="67"/>
      <c r="M460" s="67"/>
      <c r="N460" s="67"/>
      <c r="O460" s="67"/>
      <c r="P460" s="67"/>
      <c r="Q460" s="67"/>
      <c r="R460" s="67"/>
      <c r="S460" s="67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</row>
    <row r="461" spans="1:184" s="26" customFormat="1" x14ac:dyDescent="0.25">
      <c r="A461" s="97"/>
      <c r="B461" s="71" t="s">
        <v>19</v>
      </c>
      <c r="C461" s="98"/>
      <c r="D461" s="124">
        <v>0.8</v>
      </c>
      <c r="E461" s="98">
        <v>0.8</v>
      </c>
      <c r="F461" s="102"/>
      <c r="G461" s="103"/>
      <c r="H461" s="102"/>
      <c r="I461" s="103"/>
      <c r="J461" s="285"/>
      <c r="K461" s="67"/>
      <c r="L461" s="67"/>
      <c r="M461" s="67"/>
      <c r="N461" s="67"/>
      <c r="O461" s="67"/>
      <c r="P461" s="67"/>
      <c r="Q461" s="67"/>
      <c r="R461" s="67"/>
      <c r="S461" s="67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</row>
    <row r="462" spans="1:184" s="26" customFormat="1" x14ac:dyDescent="0.25">
      <c r="A462" s="97"/>
      <c r="B462" s="71" t="s">
        <v>20</v>
      </c>
      <c r="C462" s="98"/>
      <c r="D462" s="124">
        <v>3</v>
      </c>
      <c r="E462" s="98">
        <v>3</v>
      </c>
      <c r="F462" s="102"/>
      <c r="G462" s="103"/>
      <c r="H462" s="102"/>
      <c r="I462" s="103"/>
      <c r="J462" s="285"/>
      <c r="K462" s="67"/>
      <c r="L462" s="67"/>
      <c r="M462" s="67"/>
      <c r="N462" s="67"/>
      <c r="O462" s="67"/>
      <c r="P462" s="67"/>
      <c r="Q462" s="67"/>
      <c r="R462" s="67"/>
      <c r="S462" s="67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</row>
    <row r="463" spans="1:184" s="26" customFormat="1" x14ac:dyDescent="0.25">
      <c r="A463" s="104" t="s">
        <v>93</v>
      </c>
      <c r="B463" s="67"/>
      <c r="C463" s="105" t="s">
        <v>281</v>
      </c>
      <c r="D463" s="106"/>
      <c r="E463" s="107"/>
      <c r="F463" s="108">
        <v>2.2999999999999998</v>
      </c>
      <c r="G463" s="109">
        <v>2</v>
      </c>
      <c r="H463" s="72">
        <v>11.9</v>
      </c>
      <c r="I463" s="109">
        <v>74.8</v>
      </c>
      <c r="J463" s="285" t="s">
        <v>169</v>
      </c>
      <c r="K463" s="67"/>
      <c r="L463" s="67"/>
      <c r="M463" s="67"/>
      <c r="N463" s="67"/>
      <c r="O463" s="67"/>
      <c r="P463" s="67"/>
      <c r="Q463" s="67"/>
      <c r="R463" s="67"/>
      <c r="S463" s="67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</row>
    <row r="464" spans="1:184" s="26" customFormat="1" x14ac:dyDescent="0.25">
      <c r="A464" s="104"/>
      <c r="B464" s="67" t="s">
        <v>61</v>
      </c>
      <c r="C464" s="110"/>
      <c r="D464" s="73">
        <v>0.2</v>
      </c>
      <c r="E464" s="105">
        <v>0.2</v>
      </c>
      <c r="F464" s="108"/>
      <c r="G464" s="108"/>
      <c r="H464" s="109"/>
      <c r="I464" s="109"/>
      <c r="J464" s="285"/>
      <c r="K464" s="67"/>
      <c r="L464" s="67"/>
      <c r="M464" s="67"/>
      <c r="N464" s="67"/>
      <c r="O464" s="67"/>
      <c r="P464" s="67"/>
      <c r="Q464" s="67"/>
      <c r="R464" s="67"/>
      <c r="S464" s="67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</row>
    <row r="465" spans="1:184" s="26" customFormat="1" ht="15" customHeight="1" x14ac:dyDescent="0.25">
      <c r="A465" s="104"/>
      <c r="B465" s="67" t="s">
        <v>18</v>
      </c>
      <c r="C465" s="110"/>
      <c r="D465" s="73">
        <v>4</v>
      </c>
      <c r="E465" s="105">
        <v>4</v>
      </c>
      <c r="F465" s="108"/>
      <c r="G465" s="108"/>
      <c r="H465" s="109"/>
      <c r="I465" s="108"/>
      <c r="J465" s="285"/>
      <c r="K465" s="67"/>
      <c r="L465" s="67"/>
      <c r="M465" s="67"/>
      <c r="N465" s="67"/>
      <c r="O465" s="67"/>
      <c r="P465" s="67"/>
      <c r="Q465" s="67"/>
      <c r="R465" s="67"/>
      <c r="S465" s="67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</row>
    <row r="466" spans="1:184" s="26" customFormat="1" ht="15" customHeight="1" x14ac:dyDescent="0.25">
      <c r="A466" s="104"/>
      <c r="B466" s="67" t="s">
        <v>16</v>
      </c>
      <c r="C466" s="110"/>
      <c r="D466" s="73">
        <v>42</v>
      </c>
      <c r="E466" s="105">
        <v>42</v>
      </c>
      <c r="F466" s="108"/>
      <c r="G466" s="108"/>
      <c r="H466" s="109"/>
      <c r="I466" s="108"/>
      <c r="J466" s="285"/>
      <c r="K466" s="67"/>
      <c r="L466" s="67"/>
      <c r="M466" s="67"/>
      <c r="N466" s="67"/>
      <c r="O466" s="67"/>
      <c r="P466" s="67"/>
      <c r="Q466" s="67"/>
      <c r="R466" s="67"/>
      <c r="S466" s="67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</row>
    <row r="467" spans="1:184" s="26" customFormat="1" x14ac:dyDescent="0.25">
      <c r="A467" s="104"/>
      <c r="B467" s="67" t="s">
        <v>17</v>
      </c>
      <c r="C467" s="110"/>
      <c r="D467" s="73">
        <v>115</v>
      </c>
      <c r="E467" s="105">
        <v>115</v>
      </c>
      <c r="F467" s="108"/>
      <c r="G467" s="108"/>
      <c r="H467" s="109"/>
      <c r="I467" s="108"/>
      <c r="J467" s="285"/>
      <c r="K467" s="67"/>
      <c r="L467" s="67"/>
      <c r="M467" s="67"/>
      <c r="N467" s="67"/>
      <c r="O467" s="67"/>
      <c r="P467" s="67"/>
      <c r="Q467" s="67"/>
      <c r="R467" s="67"/>
      <c r="S467" s="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</row>
    <row r="468" spans="1:184" s="26" customFormat="1" x14ac:dyDescent="0.25">
      <c r="A468" s="97" t="s">
        <v>165</v>
      </c>
      <c r="B468" s="71"/>
      <c r="C468" s="111" t="s">
        <v>339</v>
      </c>
      <c r="D468" s="97"/>
      <c r="E468" s="90"/>
      <c r="F468" s="99">
        <v>3.5</v>
      </c>
      <c r="G468" s="102">
        <v>5.95</v>
      </c>
      <c r="H468" s="103">
        <v>12.9</v>
      </c>
      <c r="I468" s="99">
        <v>119.6</v>
      </c>
      <c r="J468" s="285" t="s">
        <v>166</v>
      </c>
      <c r="K468" s="67"/>
      <c r="L468" s="67"/>
      <c r="M468" s="67"/>
      <c r="N468" s="67"/>
      <c r="O468" s="67"/>
      <c r="P468" s="67"/>
      <c r="Q468" s="67"/>
      <c r="R468" s="67"/>
      <c r="S468" s="67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</row>
    <row r="469" spans="1:184" s="26" customFormat="1" x14ac:dyDescent="0.25">
      <c r="A469" s="97"/>
      <c r="B469" s="71" t="s">
        <v>25</v>
      </c>
      <c r="C469" s="98"/>
      <c r="D469" s="124">
        <v>25</v>
      </c>
      <c r="E469" s="98">
        <v>25</v>
      </c>
      <c r="F469" s="99"/>
      <c r="G469" s="102"/>
      <c r="H469" s="102"/>
      <c r="I469" s="99"/>
      <c r="J469" s="285"/>
      <c r="K469" s="67"/>
      <c r="L469" s="67"/>
      <c r="M469" s="67"/>
      <c r="N469" s="67"/>
      <c r="O469" s="67"/>
      <c r="P469" s="67"/>
      <c r="Q469" s="67"/>
      <c r="R469" s="67"/>
      <c r="S469" s="67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</row>
    <row r="470" spans="1:184" s="26" customFormat="1" x14ac:dyDescent="0.25">
      <c r="A470" s="97"/>
      <c r="B470" s="71" t="s">
        <v>68</v>
      </c>
      <c r="C470" s="98"/>
      <c r="D470" s="124">
        <v>5.0999999999999996</v>
      </c>
      <c r="E470" s="98">
        <v>5</v>
      </c>
      <c r="F470" s="99"/>
      <c r="G470" s="102"/>
      <c r="H470" s="102"/>
      <c r="I470" s="99"/>
      <c r="J470" s="285"/>
      <c r="K470" s="67"/>
      <c r="L470" s="67"/>
      <c r="M470" s="67"/>
      <c r="N470" s="67"/>
      <c r="O470" s="67"/>
      <c r="P470" s="67"/>
      <c r="Q470" s="67"/>
      <c r="R470" s="67"/>
      <c r="S470" s="67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</row>
    <row r="471" spans="1:184" s="26" customFormat="1" ht="16.5" thickBot="1" x14ac:dyDescent="0.3">
      <c r="A471" s="97"/>
      <c r="B471" s="71" t="s">
        <v>20</v>
      </c>
      <c r="C471" s="98"/>
      <c r="D471" s="124">
        <v>3</v>
      </c>
      <c r="E471" s="98">
        <v>3</v>
      </c>
      <c r="F471" s="99" t="s">
        <v>1</v>
      </c>
      <c r="G471" s="102"/>
      <c r="H471" s="102"/>
      <c r="I471" s="99"/>
      <c r="J471" s="285"/>
      <c r="K471" s="67"/>
      <c r="L471" s="67"/>
      <c r="M471" s="67"/>
      <c r="N471" s="67"/>
      <c r="O471" s="67"/>
      <c r="P471" s="67"/>
      <c r="Q471" s="67"/>
      <c r="R471" s="67"/>
      <c r="S471" s="67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</row>
    <row r="472" spans="1:184" s="26" customFormat="1" ht="16.5" thickBot="1" x14ac:dyDescent="0.3">
      <c r="A472" s="112" t="s">
        <v>26</v>
      </c>
      <c r="B472" s="113"/>
      <c r="C472" s="114">
        <v>352</v>
      </c>
      <c r="D472" s="166"/>
      <c r="E472" s="114"/>
      <c r="F472" s="94">
        <v>10.6</v>
      </c>
      <c r="G472" s="94">
        <v>12.95</v>
      </c>
      <c r="H472" s="94">
        <v>38.799999999999997</v>
      </c>
      <c r="I472" s="94">
        <v>314.39999999999998</v>
      </c>
      <c r="J472" s="286"/>
      <c r="K472" s="67"/>
      <c r="L472" s="67"/>
      <c r="M472" s="67"/>
      <c r="N472" s="67"/>
      <c r="O472" s="67"/>
      <c r="P472" s="67"/>
      <c r="Q472" s="67"/>
      <c r="R472" s="67"/>
      <c r="S472" s="67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</row>
    <row r="473" spans="1:184" s="26" customFormat="1" x14ac:dyDescent="0.25">
      <c r="A473" s="97" t="s">
        <v>49</v>
      </c>
      <c r="B473" s="71"/>
      <c r="C473" s="98">
        <v>85</v>
      </c>
      <c r="D473" s="115">
        <v>96.9</v>
      </c>
      <c r="E473" s="98">
        <v>85</v>
      </c>
      <c r="F473" s="99">
        <v>0.34</v>
      </c>
      <c r="G473" s="102">
        <v>0.34</v>
      </c>
      <c r="H473" s="103">
        <v>11.27</v>
      </c>
      <c r="I473" s="102">
        <v>49</v>
      </c>
      <c r="J473" s="285" t="s">
        <v>298</v>
      </c>
      <c r="K473" s="67"/>
      <c r="L473" s="67"/>
      <c r="M473" s="67"/>
      <c r="N473" s="67"/>
      <c r="O473" s="67"/>
      <c r="P473" s="67"/>
      <c r="Q473" s="67"/>
      <c r="R473" s="67"/>
      <c r="S473" s="67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</row>
    <row r="474" spans="1:184" s="26" customFormat="1" ht="16.5" thickBot="1" x14ac:dyDescent="0.3">
      <c r="A474" s="97" t="s">
        <v>200</v>
      </c>
      <c r="B474" s="71"/>
      <c r="C474" s="98"/>
      <c r="D474" s="115"/>
      <c r="E474" s="98"/>
      <c r="F474" s="99"/>
      <c r="G474" s="102"/>
      <c r="H474" s="103"/>
      <c r="I474" s="102"/>
      <c r="J474" s="285"/>
      <c r="K474" s="67"/>
      <c r="L474" s="67"/>
      <c r="M474" s="67"/>
      <c r="N474" s="67"/>
      <c r="O474" s="67"/>
      <c r="P474" s="67"/>
      <c r="Q474" s="67"/>
      <c r="R474" s="67"/>
      <c r="S474" s="67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</row>
    <row r="475" spans="1:184" s="26" customFormat="1" ht="16.5" thickBot="1" x14ac:dyDescent="0.3">
      <c r="A475" s="112" t="s">
        <v>26</v>
      </c>
      <c r="B475" s="113"/>
      <c r="C475" s="114">
        <v>85</v>
      </c>
      <c r="D475" s="112"/>
      <c r="E475" s="96"/>
      <c r="F475" s="94">
        <v>0.34</v>
      </c>
      <c r="G475" s="94">
        <v>0.34</v>
      </c>
      <c r="H475" s="94">
        <v>11.27</v>
      </c>
      <c r="I475" s="94">
        <v>49</v>
      </c>
      <c r="J475" s="303"/>
      <c r="K475" s="67"/>
      <c r="L475" s="67"/>
      <c r="M475" s="67"/>
      <c r="N475" s="67"/>
      <c r="O475" s="67"/>
      <c r="P475" s="67"/>
      <c r="Q475" s="67"/>
      <c r="R475" s="67"/>
      <c r="S475" s="67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</row>
    <row r="476" spans="1:184" ht="16.5" thickBot="1" x14ac:dyDescent="0.3">
      <c r="A476" s="117"/>
      <c r="B476" s="118"/>
      <c r="C476" s="119">
        <v>452</v>
      </c>
      <c r="D476" s="118"/>
      <c r="E476" s="80"/>
      <c r="F476" s="78">
        <v>10.94</v>
      </c>
      <c r="G476" s="78">
        <v>12.3</v>
      </c>
      <c r="H476" s="78">
        <v>50.069999999999993</v>
      </c>
      <c r="I476" s="78">
        <v>363.4</v>
      </c>
      <c r="J476" s="285"/>
    </row>
    <row r="477" spans="1:184" x14ac:dyDescent="0.25">
      <c r="A477" s="117"/>
      <c r="B477" s="118" t="s">
        <v>29</v>
      </c>
      <c r="C477" s="203"/>
      <c r="D477" s="159"/>
      <c r="E477" s="291"/>
      <c r="F477" s="78"/>
      <c r="G477" s="78"/>
      <c r="H477" s="79"/>
      <c r="I477" s="120"/>
      <c r="J477" s="284"/>
    </row>
    <row r="478" spans="1:184" x14ac:dyDescent="0.25">
      <c r="A478" s="97" t="s">
        <v>356</v>
      </c>
      <c r="C478" s="98">
        <v>30</v>
      </c>
      <c r="D478" s="103"/>
      <c r="E478" s="102"/>
      <c r="F478" s="103">
        <v>0.42</v>
      </c>
      <c r="G478" s="102">
        <v>1.5</v>
      </c>
      <c r="H478" s="103">
        <v>2.7</v>
      </c>
      <c r="I478" s="99">
        <v>26</v>
      </c>
      <c r="J478" s="285" t="s">
        <v>357</v>
      </c>
    </row>
    <row r="479" spans="1:184" x14ac:dyDescent="0.25">
      <c r="A479" s="97"/>
      <c r="B479" s="71" t="s">
        <v>43</v>
      </c>
      <c r="C479" s="98"/>
      <c r="D479" s="103">
        <v>30.37</v>
      </c>
      <c r="E479" s="102">
        <v>24.3</v>
      </c>
      <c r="F479" s="103"/>
      <c r="G479" s="102"/>
      <c r="H479" s="103"/>
      <c r="I479" s="99"/>
      <c r="J479" s="285"/>
    </row>
    <row r="480" spans="1:184" x14ac:dyDescent="0.25">
      <c r="A480" s="97"/>
      <c r="B480" s="71" t="s">
        <v>33</v>
      </c>
      <c r="C480" s="98"/>
      <c r="D480" s="103">
        <v>3.99</v>
      </c>
      <c r="E480" s="102">
        <v>3</v>
      </c>
      <c r="F480" s="103"/>
      <c r="G480" s="102"/>
      <c r="H480" s="103"/>
      <c r="I480" s="99"/>
      <c r="J480" s="285"/>
    </row>
    <row r="481" spans="1:120" x14ac:dyDescent="0.25">
      <c r="A481" s="97"/>
      <c r="B481" s="71" t="s">
        <v>18</v>
      </c>
      <c r="C481" s="98"/>
      <c r="D481" s="103">
        <v>0.5</v>
      </c>
      <c r="E481" s="102">
        <v>0.5</v>
      </c>
      <c r="F481" s="103"/>
      <c r="G481" s="102"/>
      <c r="H481" s="103"/>
      <c r="I481" s="99"/>
      <c r="J481" s="285"/>
    </row>
    <row r="482" spans="1:120" x14ac:dyDescent="0.25">
      <c r="A482" s="97"/>
      <c r="B482" s="71" t="s">
        <v>35</v>
      </c>
      <c r="C482" s="98"/>
      <c r="D482" s="103">
        <v>1.5</v>
      </c>
      <c r="E482" s="102">
        <v>1.5</v>
      </c>
      <c r="F482" s="103"/>
      <c r="G482" s="102"/>
      <c r="H482" s="103"/>
      <c r="I482" s="99"/>
      <c r="J482" s="285"/>
    </row>
    <row r="483" spans="1:120" x14ac:dyDescent="0.25">
      <c r="A483" s="97"/>
      <c r="B483" s="71" t="s">
        <v>40</v>
      </c>
      <c r="C483" s="98"/>
      <c r="D483" s="103">
        <v>0.1</v>
      </c>
      <c r="E483" s="102">
        <v>0.1</v>
      </c>
      <c r="F483" s="103"/>
      <c r="G483" s="102"/>
      <c r="H483" s="103"/>
      <c r="I483" s="99"/>
      <c r="J483" s="285"/>
    </row>
    <row r="484" spans="1:120" ht="31.5" x14ac:dyDescent="0.25">
      <c r="A484" s="97" t="s">
        <v>358</v>
      </c>
      <c r="C484" s="111" t="s">
        <v>218</v>
      </c>
      <c r="D484" s="98"/>
      <c r="E484" s="115"/>
      <c r="F484" s="98">
        <v>2.67</v>
      </c>
      <c r="G484" s="115">
        <v>3.38</v>
      </c>
      <c r="H484" s="98">
        <v>17.7</v>
      </c>
      <c r="I484" s="115">
        <v>112</v>
      </c>
      <c r="J484" s="285" t="s">
        <v>359</v>
      </c>
    </row>
    <row r="485" spans="1:120" x14ac:dyDescent="0.25">
      <c r="A485" s="97"/>
      <c r="B485" s="71" t="s">
        <v>211</v>
      </c>
      <c r="C485" s="111"/>
      <c r="D485" s="98">
        <v>22.614999999999998</v>
      </c>
      <c r="E485" s="115">
        <v>14.7</v>
      </c>
      <c r="F485" s="99"/>
      <c r="G485" s="99"/>
      <c r="H485" s="99"/>
      <c r="I485" s="99"/>
      <c r="J485" s="285"/>
    </row>
    <row r="486" spans="1:120" x14ac:dyDescent="0.25">
      <c r="A486" s="97"/>
      <c r="B486" s="71" t="s">
        <v>31</v>
      </c>
      <c r="C486" s="111"/>
      <c r="D486" s="98">
        <v>69.3</v>
      </c>
      <c r="E486" s="115">
        <v>45</v>
      </c>
      <c r="F486" s="98"/>
      <c r="G486" s="115"/>
      <c r="H486" s="98"/>
      <c r="I486" s="115"/>
      <c r="J486" s="285"/>
    </row>
    <row r="487" spans="1:120" x14ac:dyDescent="0.25">
      <c r="A487" s="97"/>
      <c r="B487" s="71" t="s">
        <v>32</v>
      </c>
      <c r="C487" s="111"/>
      <c r="D487" s="98">
        <v>6</v>
      </c>
      <c r="E487" s="115">
        <v>6</v>
      </c>
      <c r="F487" s="98"/>
      <c r="G487" s="115"/>
      <c r="H487" s="98"/>
      <c r="I487" s="115"/>
      <c r="J487" s="285"/>
    </row>
    <row r="488" spans="1:120" s="26" customFormat="1" x14ac:dyDescent="0.25">
      <c r="A488" s="97"/>
      <c r="B488" s="71" t="s">
        <v>33</v>
      </c>
      <c r="C488" s="111"/>
      <c r="D488" s="98">
        <v>7.98</v>
      </c>
      <c r="E488" s="115">
        <v>6</v>
      </c>
      <c r="F488" s="98"/>
      <c r="G488" s="115"/>
      <c r="H488" s="98"/>
      <c r="I488" s="115"/>
      <c r="J488" s="285"/>
      <c r="K488" s="67"/>
      <c r="L488" s="67"/>
      <c r="M488" s="67"/>
      <c r="N488" s="67"/>
      <c r="O488" s="67"/>
      <c r="P488" s="67"/>
      <c r="Q488" s="67"/>
      <c r="R488" s="67"/>
      <c r="S488" s="67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</row>
    <row r="489" spans="1:120" s="26" customFormat="1" x14ac:dyDescent="0.25">
      <c r="A489" s="97"/>
      <c r="B489" s="71" t="s">
        <v>34</v>
      </c>
      <c r="C489" s="111"/>
      <c r="D489" s="98">
        <v>3.57</v>
      </c>
      <c r="E489" s="115">
        <v>2.99</v>
      </c>
      <c r="F489" s="98"/>
      <c r="G489" s="115"/>
      <c r="H489" s="98"/>
      <c r="I489" s="115"/>
      <c r="J489" s="285"/>
      <c r="K489" s="67"/>
      <c r="L489" s="67"/>
      <c r="M489" s="67"/>
      <c r="N489" s="67"/>
      <c r="O489" s="67"/>
      <c r="P489" s="67"/>
      <c r="Q489" s="67"/>
      <c r="R489" s="67"/>
      <c r="S489" s="67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</row>
    <row r="490" spans="1:120" s="26" customFormat="1" x14ac:dyDescent="0.25">
      <c r="A490" s="97"/>
      <c r="B490" s="71" t="s">
        <v>35</v>
      </c>
      <c r="C490" s="111"/>
      <c r="D490" s="98">
        <v>2</v>
      </c>
      <c r="E490" s="115">
        <v>2</v>
      </c>
      <c r="F490" s="98"/>
      <c r="G490" s="115"/>
      <c r="H490" s="98"/>
      <c r="I490" s="115"/>
      <c r="J490" s="285"/>
      <c r="K490" s="67"/>
      <c r="L490" s="67"/>
      <c r="M490" s="67"/>
      <c r="N490" s="67"/>
      <c r="O490" s="67"/>
      <c r="P490" s="67"/>
      <c r="Q490" s="67"/>
      <c r="R490" s="67"/>
      <c r="S490" s="67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</row>
    <row r="491" spans="1:120" s="26" customFormat="1" x14ac:dyDescent="0.25">
      <c r="A491" s="97"/>
      <c r="B491" s="71" t="s">
        <v>36</v>
      </c>
      <c r="C491" s="111"/>
      <c r="D491" s="98">
        <v>16</v>
      </c>
      <c r="E491" s="115">
        <v>9</v>
      </c>
      <c r="F491" s="98"/>
      <c r="G491" s="115"/>
      <c r="H491" s="98"/>
      <c r="I491" s="115"/>
      <c r="J491" s="285"/>
      <c r="K491" s="67"/>
      <c r="L491" s="67"/>
      <c r="M491" s="67"/>
      <c r="N491" s="67"/>
      <c r="O491" s="67"/>
      <c r="P491" s="67"/>
      <c r="Q491" s="67"/>
      <c r="R491" s="67"/>
      <c r="S491" s="67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</row>
    <row r="492" spans="1:120" s="26" customFormat="1" x14ac:dyDescent="0.25">
      <c r="A492" s="97"/>
      <c r="B492" s="71" t="s">
        <v>37</v>
      </c>
      <c r="C492" s="111"/>
      <c r="D492" s="98">
        <v>5</v>
      </c>
      <c r="E492" s="115">
        <v>5</v>
      </c>
      <c r="F492" s="98"/>
      <c r="G492" s="115"/>
      <c r="H492" s="98"/>
      <c r="I492" s="115"/>
      <c r="J492" s="285"/>
      <c r="K492" s="67"/>
      <c r="L492" s="67"/>
      <c r="M492" s="67"/>
      <c r="N492" s="67"/>
      <c r="O492" s="67"/>
      <c r="P492" s="67"/>
      <c r="Q492" s="67"/>
      <c r="R492" s="67"/>
      <c r="S492" s="67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</row>
    <row r="493" spans="1:120" s="26" customFormat="1" x14ac:dyDescent="0.25">
      <c r="A493" s="97"/>
      <c r="B493" s="71" t="s">
        <v>19</v>
      </c>
      <c r="C493" s="111"/>
      <c r="D493" s="98">
        <v>0.8</v>
      </c>
      <c r="E493" s="115">
        <v>0.8</v>
      </c>
      <c r="F493" s="98"/>
      <c r="G493" s="115"/>
      <c r="H493" s="98"/>
      <c r="I493" s="115"/>
      <c r="J493" s="285"/>
      <c r="K493" s="67"/>
      <c r="L493" s="67"/>
      <c r="M493" s="67"/>
      <c r="N493" s="67"/>
      <c r="O493" s="67"/>
      <c r="P493" s="67"/>
      <c r="Q493" s="67"/>
      <c r="R493" s="67"/>
      <c r="S493" s="67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</row>
    <row r="494" spans="1:120" s="26" customFormat="1" x14ac:dyDescent="0.25">
      <c r="A494" s="97"/>
      <c r="B494" s="71" t="s">
        <v>17</v>
      </c>
      <c r="C494" s="111"/>
      <c r="D494" s="98">
        <v>114</v>
      </c>
      <c r="E494" s="115">
        <v>114</v>
      </c>
      <c r="F494" s="98"/>
      <c r="G494" s="115"/>
      <c r="H494" s="98"/>
      <c r="I494" s="115"/>
      <c r="J494" s="285"/>
      <c r="K494" s="67"/>
      <c r="L494" s="67"/>
      <c r="M494" s="67"/>
      <c r="N494" s="67"/>
      <c r="O494" s="67"/>
      <c r="P494" s="67"/>
      <c r="Q494" s="67"/>
      <c r="R494" s="67"/>
      <c r="S494" s="67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</row>
    <row r="495" spans="1:120" s="26" customFormat="1" x14ac:dyDescent="0.25">
      <c r="A495" s="97" t="s">
        <v>277</v>
      </c>
      <c r="B495" s="71"/>
      <c r="C495" s="98">
        <v>50</v>
      </c>
      <c r="D495" s="103"/>
      <c r="E495" s="102"/>
      <c r="F495" s="99">
        <v>6.4</v>
      </c>
      <c r="G495" s="102">
        <v>8.5</v>
      </c>
      <c r="H495" s="103">
        <v>5.2</v>
      </c>
      <c r="I495" s="99">
        <v>123</v>
      </c>
      <c r="J495" s="285" t="s">
        <v>331</v>
      </c>
      <c r="K495" s="67"/>
      <c r="L495" s="67"/>
      <c r="M495" s="67"/>
      <c r="N495" s="67"/>
      <c r="O495" s="67"/>
      <c r="P495" s="67"/>
      <c r="Q495" s="67"/>
      <c r="R495" s="67"/>
      <c r="S495" s="67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</row>
    <row r="496" spans="1:120" s="26" customFormat="1" x14ac:dyDescent="0.25">
      <c r="A496" s="97"/>
      <c r="B496" s="71" t="s">
        <v>211</v>
      </c>
      <c r="C496" s="98"/>
      <c r="D496" s="102">
        <v>60.15</v>
      </c>
      <c r="E496" s="102">
        <v>39.1</v>
      </c>
      <c r="F496" s="103"/>
      <c r="G496" s="102"/>
      <c r="H496" s="102"/>
      <c r="I496" s="99"/>
      <c r="J496" s="285"/>
      <c r="K496" s="67"/>
      <c r="L496" s="67"/>
      <c r="M496" s="67"/>
      <c r="N496" s="67"/>
      <c r="O496" s="67"/>
      <c r="P496" s="67"/>
      <c r="Q496" s="67"/>
      <c r="R496" s="67"/>
      <c r="S496" s="67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</row>
    <row r="497" spans="1:184" s="26" customFormat="1" x14ac:dyDescent="0.25">
      <c r="A497" s="97"/>
      <c r="B497" s="71" t="s">
        <v>33</v>
      </c>
      <c r="C497" s="98"/>
      <c r="D497" s="103">
        <v>16.625</v>
      </c>
      <c r="E497" s="102">
        <v>12.5</v>
      </c>
      <c r="F497" s="102"/>
      <c r="G497" s="102"/>
      <c r="H497" s="102"/>
      <c r="I497" s="102"/>
      <c r="J497" s="285"/>
      <c r="K497" s="67"/>
      <c r="L497" s="67"/>
      <c r="M497" s="67"/>
      <c r="N497" s="67"/>
      <c r="O497" s="67"/>
      <c r="P497" s="67"/>
      <c r="Q497" s="67"/>
      <c r="R497" s="67"/>
      <c r="S497" s="6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</row>
    <row r="498" spans="1:184" s="26" customFormat="1" x14ac:dyDescent="0.25">
      <c r="A498" s="97"/>
      <c r="B498" s="71" t="s">
        <v>34</v>
      </c>
      <c r="C498" s="98"/>
      <c r="D498" s="103">
        <v>8.57</v>
      </c>
      <c r="E498" s="102">
        <v>7.2</v>
      </c>
      <c r="F498" s="103"/>
      <c r="G498" s="102"/>
      <c r="H498" s="103"/>
      <c r="I498" s="99"/>
      <c r="J498" s="285"/>
      <c r="K498" s="67"/>
      <c r="L498" s="67"/>
      <c r="M498" s="67"/>
      <c r="N498" s="67"/>
      <c r="O498" s="67"/>
      <c r="P498" s="67"/>
      <c r="Q498" s="67"/>
      <c r="R498" s="67"/>
      <c r="S498" s="67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</row>
    <row r="499" spans="1:184" s="41" customFormat="1" x14ac:dyDescent="0.25">
      <c r="A499" s="97"/>
      <c r="B499" s="71" t="s">
        <v>52</v>
      </c>
      <c r="C499" s="98"/>
      <c r="D499" s="103">
        <v>1.5</v>
      </c>
      <c r="E499" s="102">
        <v>1.5</v>
      </c>
      <c r="F499" s="103"/>
      <c r="G499" s="102"/>
      <c r="H499" s="103"/>
      <c r="I499" s="99"/>
      <c r="J499" s="285"/>
      <c r="K499" s="67"/>
      <c r="L499" s="67"/>
      <c r="M499" s="67"/>
      <c r="N499" s="67"/>
      <c r="O499" s="67"/>
      <c r="P499" s="67"/>
      <c r="Q499" s="67"/>
      <c r="R499" s="67"/>
      <c r="S499" s="67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</row>
    <row r="500" spans="1:184" s="41" customFormat="1" x14ac:dyDescent="0.25">
      <c r="A500" s="97"/>
      <c r="B500" s="71" t="s">
        <v>40</v>
      </c>
      <c r="C500" s="98"/>
      <c r="D500" s="103">
        <v>0.5</v>
      </c>
      <c r="E500" s="102">
        <v>0.5</v>
      </c>
      <c r="F500" s="103"/>
      <c r="G500" s="102"/>
      <c r="H500" s="103"/>
      <c r="I500" s="99"/>
      <c r="J500" s="285"/>
      <c r="K500" s="67"/>
      <c r="L500" s="67"/>
      <c r="M500" s="67"/>
      <c r="N500" s="67"/>
      <c r="O500" s="67"/>
      <c r="P500" s="67"/>
      <c r="Q500" s="67"/>
      <c r="R500" s="67"/>
      <c r="S500" s="67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</row>
    <row r="501" spans="1:184" s="41" customFormat="1" x14ac:dyDescent="0.25">
      <c r="A501" s="97"/>
      <c r="B501" s="71" t="s">
        <v>41</v>
      </c>
      <c r="C501" s="98"/>
      <c r="D501" s="103">
        <v>4</v>
      </c>
      <c r="E501" s="102">
        <v>4</v>
      </c>
      <c r="F501" s="103"/>
      <c r="G501" s="102"/>
      <c r="H501" s="103"/>
      <c r="I501" s="99"/>
      <c r="J501" s="285"/>
      <c r="K501" s="67"/>
      <c r="L501" s="67"/>
      <c r="M501" s="67"/>
      <c r="N501" s="67"/>
      <c r="O501" s="67"/>
      <c r="P501" s="67"/>
      <c r="Q501" s="67"/>
      <c r="R501" s="67"/>
      <c r="S501" s="67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</row>
    <row r="502" spans="1:184" s="41" customFormat="1" x14ac:dyDescent="0.25">
      <c r="A502" s="97"/>
      <c r="B502" s="71" t="s">
        <v>83</v>
      </c>
      <c r="C502" s="98"/>
      <c r="D502" s="103"/>
      <c r="E502" s="102">
        <v>58</v>
      </c>
      <c r="F502" s="103"/>
      <c r="G502" s="102"/>
      <c r="H502" s="103"/>
      <c r="I502" s="99"/>
      <c r="J502" s="285"/>
      <c r="K502" s="67"/>
      <c r="L502" s="67"/>
      <c r="M502" s="67"/>
      <c r="N502" s="67"/>
      <c r="O502" s="67"/>
      <c r="P502" s="67"/>
      <c r="Q502" s="67"/>
      <c r="R502" s="67"/>
      <c r="S502" s="67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</row>
    <row r="503" spans="1:184" s="41" customFormat="1" x14ac:dyDescent="0.25">
      <c r="A503" s="97"/>
      <c r="B503" s="71" t="s">
        <v>35</v>
      </c>
      <c r="C503" s="98"/>
      <c r="D503" s="103">
        <v>1</v>
      </c>
      <c r="E503" s="102">
        <v>1</v>
      </c>
      <c r="F503" s="103"/>
      <c r="G503" s="102"/>
      <c r="H503" s="103"/>
      <c r="I503" s="99"/>
      <c r="J503" s="285"/>
      <c r="K503" s="67"/>
      <c r="L503" s="67"/>
      <c r="M503" s="67"/>
      <c r="N503" s="67"/>
      <c r="O503" s="67"/>
      <c r="P503" s="67"/>
      <c r="Q503" s="67"/>
      <c r="R503" s="67"/>
      <c r="S503" s="67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</row>
    <row r="504" spans="1:184" s="41" customFormat="1" x14ac:dyDescent="0.25">
      <c r="A504" s="97" t="s">
        <v>105</v>
      </c>
      <c r="B504" s="71"/>
      <c r="C504" s="111" t="s">
        <v>282</v>
      </c>
      <c r="D504" s="115"/>
      <c r="E504" s="98"/>
      <c r="F504" s="103">
        <v>4.0999999999999996</v>
      </c>
      <c r="G504" s="102">
        <v>3</v>
      </c>
      <c r="H504" s="103">
        <v>25</v>
      </c>
      <c r="I504" s="99">
        <v>143.4</v>
      </c>
      <c r="J504" s="285" t="s">
        <v>225</v>
      </c>
      <c r="K504" s="67"/>
      <c r="L504" s="67"/>
      <c r="M504" s="67"/>
      <c r="N504" s="67"/>
      <c r="O504" s="67"/>
      <c r="P504" s="67"/>
      <c r="Q504" s="67"/>
      <c r="R504" s="67"/>
      <c r="S504" s="67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</row>
    <row r="505" spans="1:184" s="41" customFormat="1" x14ac:dyDescent="0.25">
      <c r="A505" s="97"/>
      <c r="B505" s="71" t="s">
        <v>106</v>
      </c>
      <c r="C505" s="111"/>
      <c r="D505" s="115">
        <v>38.5</v>
      </c>
      <c r="E505" s="98">
        <v>38.5</v>
      </c>
      <c r="F505" s="103"/>
      <c r="G505" s="102"/>
      <c r="H505" s="103"/>
      <c r="I505" s="99"/>
      <c r="J505" s="285"/>
      <c r="K505" s="67"/>
      <c r="L505" s="67"/>
      <c r="M505" s="67"/>
      <c r="N505" s="67"/>
      <c r="O505" s="67"/>
      <c r="P505" s="67"/>
      <c r="Q505" s="67"/>
      <c r="R505" s="67"/>
      <c r="S505" s="67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</row>
    <row r="506" spans="1:184" s="41" customFormat="1" x14ac:dyDescent="0.25">
      <c r="A506" s="97"/>
      <c r="B506" s="71" t="s">
        <v>20</v>
      </c>
      <c r="C506" s="111"/>
      <c r="D506" s="115">
        <v>2.2000000000000002</v>
      </c>
      <c r="E506" s="98">
        <v>2.2000000000000002</v>
      </c>
      <c r="F506" s="103"/>
      <c r="G506" s="102"/>
      <c r="H506" s="103"/>
      <c r="I506" s="99"/>
      <c r="J506" s="285"/>
      <c r="K506" s="67"/>
      <c r="L506" s="67"/>
      <c r="M506" s="67"/>
      <c r="N506" s="67"/>
      <c r="O506" s="67"/>
      <c r="P506" s="67"/>
      <c r="Q506" s="67"/>
      <c r="R506" s="67"/>
      <c r="S506" s="67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</row>
    <row r="507" spans="1:184" s="41" customFormat="1" x14ac:dyDescent="0.25">
      <c r="A507" s="97"/>
      <c r="B507" s="71" t="s">
        <v>19</v>
      </c>
      <c r="C507" s="111"/>
      <c r="D507" s="115">
        <v>0.4</v>
      </c>
      <c r="E507" s="98">
        <v>0.4</v>
      </c>
      <c r="F507" s="103"/>
      <c r="G507" s="102"/>
      <c r="H507" s="103"/>
      <c r="I507" s="99"/>
      <c r="J507" s="285"/>
      <c r="K507" s="67"/>
      <c r="L507" s="67"/>
      <c r="M507" s="67"/>
      <c r="N507" s="67"/>
      <c r="O507" s="67"/>
      <c r="P507" s="67"/>
      <c r="Q507" s="67"/>
      <c r="R507" s="67"/>
      <c r="S507" s="6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</row>
    <row r="508" spans="1:184" s="35" customFormat="1" x14ac:dyDescent="0.25">
      <c r="A508" s="97" t="s">
        <v>363</v>
      </c>
      <c r="B508" s="71"/>
      <c r="C508" s="98">
        <v>150</v>
      </c>
      <c r="D508" s="103"/>
      <c r="E508" s="102"/>
      <c r="F508" s="99"/>
      <c r="G508" s="102"/>
      <c r="H508" s="103">
        <v>8.34</v>
      </c>
      <c r="I508" s="99">
        <v>33.340000000000003</v>
      </c>
      <c r="J508" s="285" t="s">
        <v>368</v>
      </c>
      <c r="K508" s="67"/>
      <c r="L508" s="67"/>
      <c r="M508" s="67"/>
      <c r="N508" s="67"/>
      <c r="O508" s="67"/>
      <c r="P508" s="67"/>
      <c r="Q508" s="67"/>
      <c r="R508" s="67"/>
      <c r="S508" s="6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27"/>
      <c r="BH508" s="27"/>
      <c r="BI508" s="27"/>
      <c r="BJ508" s="27"/>
      <c r="BK508" s="27"/>
      <c r="BL508" s="27"/>
      <c r="BM508" s="27"/>
      <c r="BN508" s="27"/>
      <c r="BO508" s="27"/>
      <c r="BP508" s="27"/>
      <c r="BQ508" s="27"/>
      <c r="BR508" s="27"/>
      <c r="BS508" s="27"/>
      <c r="BT508" s="27"/>
      <c r="BU508" s="27"/>
      <c r="BV508" s="27"/>
      <c r="BW508" s="27"/>
      <c r="BX508" s="27"/>
      <c r="BY508" s="27"/>
      <c r="BZ508" s="27"/>
      <c r="CA508" s="27"/>
      <c r="CB508" s="27"/>
      <c r="CC508" s="27"/>
      <c r="CD508" s="27"/>
      <c r="CE508" s="27"/>
      <c r="CF508" s="27"/>
      <c r="CG508" s="27"/>
      <c r="CH508" s="27"/>
      <c r="CI508" s="27"/>
      <c r="CJ508" s="27"/>
      <c r="CK508" s="27"/>
      <c r="CL508" s="27"/>
      <c r="CM508" s="27"/>
      <c r="CN508" s="27"/>
      <c r="CO508" s="27"/>
      <c r="CP508" s="27"/>
      <c r="CQ508" s="27"/>
      <c r="CR508" s="27"/>
      <c r="CS508" s="27"/>
      <c r="CT508" s="27"/>
      <c r="CU508" s="27"/>
      <c r="CV508" s="27"/>
      <c r="CW508" s="27"/>
      <c r="CX508" s="27"/>
      <c r="CY508" s="27"/>
      <c r="CZ508" s="27"/>
      <c r="DA508" s="27"/>
      <c r="DB508" s="27"/>
      <c r="DC508" s="27"/>
      <c r="DD508" s="27"/>
      <c r="DE508" s="27"/>
      <c r="DF508" s="27"/>
      <c r="DG508" s="27"/>
      <c r="DH508" s="27"/>
      <c r="DI508" s="27"/>
      <c r="DJ508" s="27"/>
      <c r="DK508" s="27"/>
      <c r="DL508" s="27"/>
      <c r="DM508" s="27"/>
      <c r="DN508" s="27"/>
      <c r="DO508" s="27"/>
      <c r="DP508" s="27"/>
      <c r="DQ508" s="27"/>
      <c r="DR508" s="27"/>
      <c r="DS508" s="27"/>
      <c r="DT508" s="27"/>
      <c r="DU508" s="27"/>
      <c r="DV508" s="27"/>
      <c r="DW508" s="27"/>
      <c r="DX508" s="27"/>
      <c r="DY508" s="27"/>
      <c r="DZ508" s="27"/>
      <c r="EA508" s="27"/>
      <c r="EB508" s="27"/>
      <c r="EC508" s="27"/>
      <c r="ED508" s="27"/>
      <c r="EE508" s="27"/>
      <c r="EF508" s="27"/>
      <c r="EG508" s="27"/>
      <c r="EH508" s="27"/>
      <c r="EI508" s="27"/>
      <c r="EJ508" s="27"/>
      <c r="EK508" s="27"/>
      <c r="EL508" s="27"/>
      <c r="EM508" s="27"/>
      <c r="EN508" s="27"/>
      <c r="EO508" s="27"/>
      <c r="EP508" s="27"/>
      <c r="EQ508" s="27"/>
      <c r="ER508" s="27"/>
      <c r="ES508" s="27"/>
      <c r="ET508" s="27"/>
      <c r="EU508" s="27"/>
      <c r="EV508" s="27"/>
      <c r="EW508" s="27"/>
      <c r="EX508" s="27"/>
      <c r="EY508" s="27"/>
      <c r="EZ508" s="27"/>
      <c r="FA508" s="27"/>
      <c r="FB508" s="27"/>
      <c r="FC508" s="27"/>
      <c r="FD508" s="27"/>
      <c r="FE508" s="27"/>
      <c r="FF508" s="27"/>
      <c r="FG508" s="27"/>
      <c r="FH508" s="27"/>
      <c r="FI508" s="27"/>
      <c r="FJ508" s="27"/>
      <c r="FK508" s="27"/>
      <c r="FL508" s="27"/>
      <c r="FM508" s="27"/>
      <c r="FN508" s="27"/>
      <c r="FO508" s="27"/>
      <c r="FP508" s="27"/>
      <c r="FQ508" s="27"/>
      <c r="FR508" s="27"/>
      <c r="FS508" s="27"/>
      <c r="FT508" s="27"/>
      <c r="FU508" s="27"/>
      <c r="FV508" s="27"/>
      <c r="FW508" s="27"/>
      <c r="FX508" s="27"/>
      <c r="FY508" s="27"/>
      <c r="FZ508" s="27"/>
      <c r="GA508" s="27"/>
      <c r="GB508" s="27"/>
    </row>
    <row r="509" spans="1:184" s="35" customFormat="1" x14ac:dyDescent="0.25">
      <c r="A509" s="97"/>
      <c r="B509" s="71" t="s">
        <v>72</v>
      </c>
      <c r="C509" s="98"/>
      <c r="D509" s="103">
        <v>17.5</v>
      </c>
      <c r="E509" s="102">
        <v>17.5</v>
      </c>
      <c r="F509" s="99"/>
      <c r="G509" s="102"/>
      <c r="H509" s="103"/>
      <c r="I509" s="99"/>
      <c r="J509" s="285"/>
      <c r="K509" s="67"/>
      <c r="L509" s="67"/>
      <c r="M509" s="67"/>
      <c r="N509" s="67"/>
      <c r="O509" s="67"/>
      <c r="P509" s="67"/>
      <c r="Q509" s="67"/>
      <c r="R509" s="67"/>
      <c r="S509" s="6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7"/>
      <c r="BH509" s="27"/>
      <c r="BI509" s="27"/>
      <c r="BJ509" s="27"/>
      <c r="BK509" s="27"/>
      <c r="BL509" s="27"/>
      <c r="BM509" s="27"/>
      <c r="BN509" s="27"/>
      <c r="BO509" s="27"/>
      <c r="BP509" s="27"/>
      <c r="BQ509" s="27"/>
      <c r="BR509" s="27"/>
      <c r="BS509" s="27"/>
      <c r="BT509" s="27"/>
      <c r="BU509" s="27"/>
      <c r="BV509" s="27"/>
      <c r="BW509" s="27"/>
      <c r="BX509" s="27"/>
      <c r="BY509" s="27"/>
      <c r="BZ509" s="27"/>
      <c r="CA509" s="27"/>
      <c r="CB509" s="27"/>
      <c r="CC509" s="27"/>
      <c r="CD509" s="27"/>
      <c r="CE509" s="27"/>
      <c r="CF509" s="27"/>
      <c r="CG509" s="27"/>
      <c r="CH509" s="27"/>
      <c r="CI509" s="27"/>
      <c r="CJ509" s="27"/>
      <c r="CK509" s="27"/>
      <c r="CL509" s="27"/>
      <c r="CM509" s="27"/>
      <c r="CN509" s="27"/>
      <c r="CO509" s="27"/>
      <c r="CP509" s="27"/>
      <c r="CQ509" s="27"/>
      <c r="CR509" s="27"/>
      <c r="CS509" s="27"/>
      <c r="CT509" s="27"/>
      <c r="CU509" s="27"/>
      <c r="CV509" s="27"/>
      <c r="CW509" s="27"/>
      <c r="CX509" s="27"/>
      <c r="CY509" s="27"/>
      <c r="CZ509" s="27"/>
      <c r="DA509" s="27"/>
      <c r="DB509" s="27"/>
      <c r="DC509" s="27"/>
      <c r="DD509" s="27"/>
      <c r="DE509" s="27"/>
      <c r="DF509" s="27"/>
      <c r="DG509" s="27"/>
      <c r="DH509" s="27"/>
      <c r="DI509" s="27"/>
      <c r="DJ509" s="27"/>
      <c r="DK509" s="27"/>
      <c r="DL509" s="27"/>
      <c r="DM509" s="27"/>
      <c r="DN509" s="27"/>
      <c r="DO509" s="27"/>
      <c r="DP509" s="27"/>
      <c r="DQ509" s="27"/>
      <c r="DR509" s="27"/>
      <c r="DS509" s="27"/>
      <c r="DT509" s="27"/>
      <c r="DU509" s="27"/>
      <c r="DV509" s="27"/>
      <c r="DW509" s="27"/>
      <c r="DX509" s="27"/>
      <c r="DY509" s="27"/>
      <c r="DZ509" s="27"/>
      <c r="EA509" s="27"/>
      <c r="EB509" s="27"/>
      <c r="EC509" s="27"/>
      <c r="ED509" s="27"/>
      <c r="EE509" s="27"/>
      <c r="EF509" s="27"/>
      <c r="EG509" s="27"/>
      <c r="EH509" s="27"/>
      <c r="EI509" s="27"/>
      <c r="EJ509" s="27"/>
      <c r="EK509" s="27"/>
      <c r="EL509" s="27"/>
      <c r="EM509" s="27"/>
      <c r="EN509" s="27"/>
      <c r="EO509" s="27"/>
      <c r="EP509" s="27"/>
      <c r="EQ509" s="27"/>
      <c r="ER509" s="27"/>
      <c r="ES509" s="27"/>
      <c r="ET509" s="27"/>
      <c r="EU509" s="27"/>
      <c r="EV509" s="27"/>
      <c r="EW509" s="27"/>
      <c r="EX509" s="27"/>
      <c r="EY509" s="27"/>
      <c r="EZ509" s="27"/>
      <c r="FA509" s="27"/>
      <c r="FB509" s="27"/>
      <c r="FC509" s="27"/>
      <c r="FD509" s="27"/>
      <c r="FE509" s="27"/>
      <c r="FF509" s="27"/>
      <c r="FG509" s="27"/>
      <c r="FH509" s="27"/>
      <c r="FI509" s="27"/>
      <c r="FJ509" s="27"/>
      <c r="FK509" s="27"/>
      <c r="FL509" s="27"/>
      <c r="FM509" s="27"/>
      <c r="FN509" s="27"/>
      <c r="FO509" s="27"/>
      <c r="FP509" s="27"/>
      <c r="FQ509" s="27"/>
      <c r="FR509" s="27"/>
      <c r="FS509" s="27"/>
      <c r="FT509" s="27"/>
      <c r="FU509" s="27"/>
      <c r="FV509" s="27"/>
      <c r="FW509" s="27"/>
      <c r="FX509" s="27"/>
      <c r="FY509" s="27"/>
      <c r="FZ509" s="27"/>
      <c r="GA509" s="27"/>
      <c r="GB509" s="27"/>
    </row>
    <row r="510" spans="1:184" s="35" customFormat="1" x14ac:dyDescent="0.25">
      <c r="A510" s="97"/>
      <c r="B510" s="71" t="s">
        <v>18</v>
      </c>
      <c r="C510" s="98"/>
      <c r="D510" s="103">
        <v>4</v>
      </c>
      <c r="E510" s="102">
        <v>4</v>
      </c>
      <c r="F510" s="99"/>
      <c r="G510" s="102"/>
      <c r="H510" s="103"/>
      <c r="I510" s="99"/>
      <c r="J510" s="285"/>
      <c r="K510" s="67"/>
      <c r="L510" s="67"/>
      <c r="M510" s="67"/>
      <c r="N510" s="67"/>
      <c r="O510" s="67"/>
      <c r="P510" s="67"/>
      <c r="Q510" s="67"/>
      <c r="R510" s="67"/>
      <c r="S510" s="6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27"/>
      <c r="BH510" s="27"/>
      <c r="BI510" s="27"/>
      <c r="BJ510" s="27"/>
      <c r="BK510" s="27"/>
      <c r="BL510" s="27"/>
      <c r="BM510" s="27"/>
      <c r="BN510" s="27"/>
      <c r="BO510" s="27"/>
      <c r="BP510" s="27"/>
      <c r="BQ510" s="27"/>
      <c r="BR510" s="27"/>
      <c r="BS510" s="27"/>
      <c r="BT510" s="27"/>
      <c r="BU510" s="27"/>
      <c r="BV510" s="27"/>
      <c r="BW510" s="27"/>
      <c r="BX510" s="27"/>
      <c r="BY510" s="27"/>
      <c r="BZ510" s="27"/>
      <c r="CA510" s="27"/>
      <c r="CB510" s="27"/>
      <c r="CC510" s="27"/>
      <c r="CD510" s="27"/>
      <c r="CE510" s="27"/>
      <c r="CF510" s="27"/>
      <c r="CG510" s="27"/>
      <c r="CH510" s="27"/>
      <c r="CI510" s="27"/>
      <c r="CJ510" s="27"/>
      <c r="CK510" s="27"/>
      <c r="CL510" s="27"/>
      <c r="CM510" s="27"/>
      <c r="CN510" s="27"/>
      <c r="CO510" s="27"/>
      <c r="CP510" s="27"/>
      <c r="CQ510" s="27"/>
      <c r="CR510" s="27"/>
      <c r="CS510" s="27"/>
      <c r="CT510" s="27"/>
      <c r="CU510" s="27"/>
      <c r="CV510" s="27"/>
      <c r="CW510" s="27"/>
      <c r="CX510" s="27"/>
      <c r="CY510" s="27"/>
      <c r="CZ510" s="27"/>
      <c r="DA510" s="27"/>
      <c r="DB510" s="27"/>
      <c r="DC510" s="27"/>
      <c r="DD510" s="27"/>
      <c r="DE510" s="27"/>
      <c r="DF510" s="27"/>
      <c r="DG510" s="27"/>
      <c r="DH510" s="27"/>
      <c r="DI510" s="27"/>
      <c r="DJ510" s="27"/>
      <c r="DK510" s="27"/>
      <c r="DL510" s="27"/>
      <c r="DM510" s="27"/>
      <c r="DN510" s="27"/>
      <c r="DO510" s="27"/>
      <c r="DP510" s="27"/>
      <c r="DQ510" s="27"/>
      <c r="DR510" s="27"/>
      <c r="DS510" s="27"/>
      <c r="DT510" s="27"/>
      <c r="DU510" s="27"/>
      <c r="DV510" s="27"/>
      <c r="DW510" s="27"/>
      <c r="DX510" s="27"/>
      <c r="DY510" s="27"/>
      <c r="DZ510" s="27"/>
      <c r="EA510" s="27"/>
      <c r="EB510" s="27"/>
      <c r="EC510" s="27"/>
      <c r="ED510" s="27"/>
      <c r="EE510" s="27"/>
      <c r="EF510" s="27"/>
      <c r="EG510" s="27"/>
      <c r="EH510" s="27"/>
      <c r="EI510" s="27"/>
      <c r="EJ510" s="27"/>
      <c r="EK510" s="27"/>
      <c r="EL510" s="27"/>
      <c r="EM510" s="27"/>
      <c r="EN510" s="27"/>
      <c r="EO510" s="27"/>
      <c r="EP510" s="27"/>
      <c r="EQ510" s="27"/>
      <c r="ER510" s="27"/>
      <c r="ES510" s="27"/>
      <c r="ET510" s="27"/>
      <c r="EU510" s="27"/>
      <c r="EV510" s="27"/>
      <c r="EW510" s="27"/>
      <c r="EX510" s="27"/>
      <c r="EY510" s="27"/>
      <c r="EZ510" s="27"/>
      <c r="FA510" s="27"/>
      <c r="FB510" s="27"/>
      <c r="FC510" s="27"/>
      <c r="FD510" s="27"/>
      <c r="FE510" s="27"/>
      <c r="FF510" s="27"/>
      <c r="FG510" s="27"/>
      <c r="FH510" s="27"/>
      <c r="FI510" s="27"/>
      <c r="FJ510" s="27"/>
      <c r="FK510" s="27"/>
      <c r="FL510" s="27"/>
      <c r="FM510" s="27"/>
      <c r="FN510" s="27"/>
      <c r="FO510" s="27"/>
      <c r="FP510" s="27"/>
      <c r="FQ510" s="27"/>
      <c r="FR510" s="27"/>
      <c r="FS510" s="27"/>
      <c r="FT510" s="27"/>
      <c r="FU510" s="27"/>
      <c r="FV510" s="27"/>
      <c r="FW510" s="27"/>
      <c r="FX510" s="27"/>
      <c r="FY510" s="27"/>
      <c r="FZ510" s="27"/>
      <c r="GA510" s="27"/>
      <c r="GB510" s="27"/>
    </row>
    <row r="511" spans="1:184" s="35" customFormat="1" x14ac:dyDescent="0.25">
      <c r="A511" s="97"/>
      <c r="B511" s="71" t="s">
        <v>53</v>
      </c>
      <c r="C511" s="98"/>
      <c r="D511" s="102">
        <v>150</v>
      </c>
      <c r="E511" s="102">
        <v>150</v>
      </c>
      <c r="F511" s="102"/>
      <c r="G511" s="102"/>
      <c r="H511" s="102"/>
      <c r="I511" s="102"/>
      <c r="J511" s="285"/>
      <c r="K511" s="67"/>
      <c r="L511" s="67"/>
      <c r="M511" s="67"/>
      <c r="N511" s="67"/>
      <c r="O511" s="67"/>
      <c r="P511" s="67"/>
      <c r="Q511" s="67"/>
      <c r="R511" s="67"/>
      <c r="S511" s="6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27"/>
      <c r="BH511" s="27"/>
      <c r="BI511" s="27"/>
      <c r="BJ511" s="27"/>
      <c r="BK511" s="27"/>
      <c r="BL511" s="27"/>
      <c r="BM511" s="27"/>
      <c r="BN511" s="27"/>
      <c r="BO511" s="27"/>
      <c r="BP511" s="27"/>
      <c r="BQ511" s="27"/>
      <c r="BR511" s="27"/>
      <c r="BS511" s="27"/>
      <c r="BT511" s="27"/>
      <c r="BU511" s="27"/>
      <c r="BV511" s="27"/>
      <c r="BW511" s="27"/>
      <c r="BX511" s="27"/>
      <c r="BY511" s="27"/>
      <c r="BZ511" s="27"/>
      <c r="CA511" s="27"/>
      <c r="CB511" s="27"/>
      <c r="CC511" s="27"/>
      <c r="CD511" s="27"/>
      <c r="CE511" s="27"/>
      <c r="CF511" s="27"/>
      <c r="CG511" s="27"/>
      <c r="CH511" s="27"/>
      <c r="CI511" s="27"/>
      <c r="CJ511" s="27"/>
      <c r="CK511" s="27"/>
      <c r="CL511" s="27"/>
      <c r="CM511" s="27"/>
      <c r="CN511" s="27"/>
      <c r="CO511" s="27"/>
      <c r="CP511" s="27"/>
      <c r="CQ511" s="27"/>
      <c r="CR511" s="27"/>
      <c r="CS511" s="27"/>
      <c r="CT511" s="27"/>
      <c r="CU511" s="27"/>
      <c r="CV511" s="27"/>
      <c r="CW511" s="27"/>
      <c r="CX511" s="27"/>
      <c r="CY511" s="27"/>
      <c r="CZ511" s="27"/>
      <c r="DA511" s="27"/>
      <c r="DB511" s="27"/>
      <c r="DC511" s="27"/>
      <c r="DD511" s="27"/>
      <c r="DE511" s="27"/>
      <c r="DF511" s="27"/>
      <c r="DG511" s="27"/>
      <c r="DH511" s="27"/>
      <c r="DI511" s="27"/>
      <c r="DJ511" s="27"/>
      <c r="DK511" s="27"/>
      <c r="DL511" s="27"/>
      <c r="DM511" s="27"/>
      <c r="DN511" s="27"/>
      <c r="DO511" s="27"/>
      <c r="DP511" s="27"/>
      <c r="DQ511" s="27"/>
      <c r="DR511" s="27"/>
      <c r="DS511" s="27"/>
      <c r="DT511" s="27"/>
      <c r="DU511" s="27"/>
      <c r="DV511" s="27"/>
      <c r="DW511" s="27"/>
      <c r="DX511" s="27"/>
      <c r="DY511" s="27"/>
      <c r="DZ511" s="27"/>
      <c r="EA511" s="27"/>
      <c r="EB511" s="27"/>
      <c r="EC511" s="27"/>
      <c r="ED511" s="27"/>
      <c r="EE511" s="27"/>
      <c r="EF511" s="27"/>
      <c r="EG511" s="27"/>
      <c r="EH511" s="27"/>
      <c r="EI511" s="27"/>
      <c r="EJ511" s="27"/>
      <c r="EK511" s="27"/>
      <c r="EL511" s="27"/>
      <c r="EM511" s="27"/>
      <c r="EN511" s="27"/>
      <c r="EO511" s="27"/>
      <c r="EP511" s="27"/>
      <c r="EQ511" s="27"/>
      <c r="ER511" s="27"/>
      <c r="ES511" s="27"/>
      <c r="ET511" s="27"/>
      <c r="EU511" s="27"/>
      <c r="EV511" s="27"/>
      <c r="EW511" s="27"/>
      <c r="EX511" s="27"/>
      <c r="EY511" s="27"/>
      <c r="EZ511" s="27"/>
      <c r="FA511" s="27"/>
      <c r="FB511" s="27"/>
      <c r="FC511" s="27"/>
      <c r="FD511" s="27"/>
      <c r="FE511" s="27"/>
      <c r="FF511" s="27"/>
      <c r="FG511" s="27"/>
      <c r="FH511" s="27"/>
      <c r="FI511" s="27"/>
      <c r="FJ511" s="27"/>
      <c r="FK511" s="27"/>
      <c r="FL511" s="27"/>
      <c r="FM511" s="27"/>
      <c r="FN511" s="27"/>
      <c r="FO511" s="27"/>
      <c r="FP511" s="27"/>
      <c r="FQ511" s="27"/>
      <c r="FR511" s="27"/>
      <c r="FS511" s="27"/>
      <c r="FT511" s="27"/>
      <c r="FU511" s="27"/>
      <c r="FV511" s="27"/>
      <c r="FW511" s="27"/>
      <c r="FX511" s="27"/>
      <c r="FY511" s="27"/>
      <c r="FZ511" s="27"/>
      <c r="GA511" s="27"/>
      <c r="GB511" s="27"/>
    </row>
    <row r="512" spans="1:184" s="58" customFormat="1" ht="16.5" thickBot="1" x14ac:dyDescent="0.3">
      <c r="A512" s="97" t="s">
        <v>47</v>
      </c>
      <c r="B512" s="71"/>
      <c r="C512" s="98">
        <v>30</v>
      </c>
      <c r="D512" s="98">
        <v>30</v>
      </c>
      <c r="E512" s="115">
        <v>30</v>
      </c>
      <c r="F512" s="98">
        <v>1.5</v>
      </c>
      <c r="G512" s="115">
        <v>0.3</v>
      </c>
      <c r="H512" s="98">
        <v>14.3</v>
      </c>
      <c r="I512" s="115">
        <v>66</v>
      </c>
      <c r="J512" s="285"/>
      <c r="K512" s="67"/>
      <c r="L512" s="67"/>
      <c r="M512" s="67"/>
      <c r="N512" s="67"/>
      <c r="O512" s="67"/>
      <c r="P512" s="67"/>
      <c r="Q512" s="67"/>
      <c r="R512" s="67"/>
      <c r="S512" s="67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  <c r="AL512" s="55"/>
      <c r="AM512" s="55"/>
      <c r="AN512" s="55"/>
      <c r="AO512" s="55"/>
      <c r="AP512" s="55"/>
      <c r="AQ512" s="55"/>
      <c r="AR512" s="55"/>
      <c r="AS512" s="55"/>
      <c r="AT512" s="55"/>
      <c r="AU512" s="55"/>
      <c r="AV512" s="55"/>
      <c r="AW512" s="55"/>
      <c r="AX512" s="55"/>
      <c r="AY512" s="55"/>
      <c r="AZ512" s="55"/>
      <c r="BA512" s="55"/>
      <c r="BB512" s="55"/>
      <c r="BC512" s="55"/>
      <c r="BD512" s="55"/>
      <c r="BE512" s="55"/>
      <c r="BF512" s="55"/>
      <c r="BG512" s="55"/>
      <c r="BH512" s="55"/>
      <c r="BI512" s="55"/>
      <c r="BJ512" s="55"/>
      <c r="BK512" s="55"/>
      <c r="BL512" s="55"/>
      <c r="BM512" s="55"/>
      <c r="BN512" s="55"/>
      <c r="BO512" s="55"/>
      <c r="BP512" s="55"/>
      <c r="BQ512" s="55"/>
      <c r="BR512" s="55"/>
      <c r="BS512" s="55"/>
      <c r="BT512" s="55"/>
      <c r="BU512" s="55"/>
      <c r="BV512" s="55"/>
      <c r="BW512" s="55"/>
      <c r="BX512" s="55"/>
      <c r="BY512" s="55"/>
      <c r="BZ512" s="55"/>
    </row>
    <row r="513" spans="1:184" s="58" customFormat="1" ht="16.5" thickBot="1" x14ac:dyDescent="0.3">
      <c r="A513" s="112" t="s">
        <v>26</v>
      </c>
      <c r="B513" s="113"/>
      <c r="C513" s="206" t="s">
        <v>404</v>
      </c>
      <c r="D513" s="287"/>
      <c r="E513" s="114"/>
      <c r="F513" s="95">
        <v>15.09</v>
      </c>
      <c r="G513" s="95">
        <v>16.68</v>
      </c>
      <c r="H513" s="95">
        <v>73.239999999999995</v>
      </c>
      <c r="I513" s="95">
        <v>503.74</v>
      </c>
      <c r="J513" s="286"/>
      <c r="K513" s="67"/>
      <c r="L513" s="67"/>
      <c r="M513" s="67"/>
      <c r="N513" s="67"/>
      <c r="O513" s="67"/>
      <c r="P513" s="67"/>
      <c r="Q513" s="67"/>
      <c r="R513" s="67"/>
      <c r="S513" s="67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  <c r="AL513" s="55"/>
      <c r="AM513" s="55"/>
      <c r="AN513" s="55"/>
      <c r="AO513" s="55"/>
      <c r="AP513" s="55"/>
      <c r="AQ513" s="55"/>
      <c r="AR513" s="55"/>
      <c r="AS513" s="55"/>
      <c r="AT513" s="55"/>
      <c r="AU513" s="55"/>
      <c r="AV513" s="55"/>
      <c r="AW513" s="55"/>
      <c r="AX513" s="55"/>
      <c r="AY513" s="55"/>
      <c r="AZ513" s="55"/>
      <c r="BA513" s="55"/>
      <c r="BB513" s="55"/>
      <c r="BC513" s="55"/>
      <c r="BD513" s="55"/>
      <c r="BE513" s="55"/>
      <c r="BF513" s="55"/>
      <c r="BG513" s="55"/>
      <c r="BH513" s="55"/>
      <c r="BI513" s="55"/>
      <c r="BJ513" s="55"/>
      <c r="BK513" s="55"/>
      <c r="BL513" s="55"/>
      <c r="BM513" s="55"/>
      <c r="BN513" s="55"/>
      <c r="BO513" s="55"/>
      <c r="BP513" s="55"/>
      <c r="BQ513" s="55"/>
      <c r="BR513" s="55"/>
      <c r="BS513" s="55"/>
      <c r="BT513" s="55"/>
      <c r="BU513" s="55"/>
      <c r="BV513" s="55"/>
      <c r="BW513" s="55"/>
      <c r="BX513" s="55"/>
      <c r="BY513" s="55"/>
      <c r="BZ513" s="55"/>
    </row>
    <row r="514" spans="1:184" s="58" customFormat="1" x14ac:dyDescent="0.25">
      <c r="A514" s="97"/>
      <c r="B514" s="71" t="s">
        <v>48</v>
      </c>
      <c r="C514" s="203"/>
      <c r="D514" s="124"/>
      <c r="E514" s="98"/>
      <c r="F514" s="102"/>
      <c r="G514" s="102"/>
      <c r="H514" s="102"/>
      <c r="I514" s="99"/>
      <c r="J514" s="285"/>
      <c r="K514" s="67"/>
      <c r="L514" s="67"/>
      <c r="M514" s="67"/>
      <c r="N514" s="67"/>
      <c r="O514" s="67"/>
      <c r="P514" s="67"/>
      <c r="Q514" s="67"/>
      <c r="R514" s="67"/>
      <c r="S514" s="67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  <c r="AL514" s="55"/>
      <c r="AM514" s="55"/>
      <c r="AN514" s="55"/>
      <c r="AO514" s="55"/>
      <c r="AP514" s="55"/>
      <c r="AQ514" s="55"/>
      <c r="AR514" s="55"/>
      <c r="AS514" s="55"/>
      <c r="AT514" s="55"/>
      <c r="AU514" s="55"/>
      <c r="AV514" s="55"/>
      <c r="AW514" s="55"/>
      <c r="AX514" s="55"/>
      <c r="AY514" s="55"/>
      <c r="AZ514" s="55"/>
      <c r="BA514" s="55"/>
      <c r="BB514" s="55"/>
      <c r="BC514" s="55"/>
      <c r="BD514" s="55"/>
      <c r="BE514" s="55"/>
      <c r="BF514" s="55"/>
      <c r="BG514" s="55"/>
      <c r="BH514" s="55"/>
      <c r="BI514" s="55"/>
      <c r="BJ514" s="55"/>
      <c r="BK514" s="55"/>
      <c r="BL514" s="55"/>
      <c r="BM514" s="55"/>
      <c r="BN514" s="55"/>
      <c r="BO514" s="55"/>
      <c r="BP514" s="55"/>
      <c r="BQ514" s="55"/>
      <c r="BR514" s="55"/>
      <c r="BS514" s="55"/>
      <c r="BT514" s="55"/>
      <c r="BU514" s="55"/>
      <c r="BV514" s="55"/>
      <c r="BW514" s="55"/>
      <c r="BX514" s="55"/>
      <c r="BY514" s="55"/>
      <c r="BZ514" s="55"/>
    </row>
    <row r="515" spans="1:184" s="58" customFormat="1" ht="47.25" x14ac:dyDescent="0.25">
      <c r="A515" s="97" t="s">
        <v>379</v>
      </c>
      <c r="B515" s="71"/>
      <c r="C515" s="133">
        <v>40</v>
      </c>
      <c r="D515" s="115"/>
      <c r="E515" s="98"/>
      <c r="F515" s="124">
        <v>3.04</v>
      </c>
      <c r="G515" s="124">
        <v>3.84</v>
      </c>
      <c r="H515" s="98">
        <v>17.84</v>
      </c>
      <c r="I515" s="124">
        <v>118.4</v>
      </c>
      <c r="J515" s="285" t="s">
        <v>381</v>
      </c>
      <c r="K515" s="67"/>
      <c r="L515" s="67"/>
      <c r="M515" s="67"/>
      <c r="N515" s="67"/>
      <c r="O515" s="67"/>
      <c r="P515" s="67"/>
      <c r="Q515" s="67"/>
      <c r="R515" s="67"/>
      <c r="S515" s="67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  <c r="AL515" s="55"/>
      <c r="AM515" s="55"/>
      <c r="AN515" s="55"/>
      <c r="AO515" s="55"/>
      <c r="AP515" s="55"/>
      <c r="AQ515" s="55"/>
      <c r="AR515" s="55"/>
      <c r="AS515" s="55"/>
      <c r="AT515" s="55"/>
      <c r="AU515" s="55"/>
      <c r="AV515" s="55"/>
      <c r="AW515" s="55"/>
      <c r="AX515" s="55"/>
      <c r="AY515" s="55"/>
      <c r="AZ515" s="55"/>
      <c r="BA515" s="55"/>
      <c r="BB515" s="55"/>
      <c r="BC515" s="55"/>
      <c r="BD515" s="55"/>
      <c r="BE515" s="55"/>
      <c r="BF515" s="55"/>
      <c r="BG515" s="55"/>
      <c r="BH515" s="55"/>
      <c r="BI515" s="55"/>
      <c r="BJ515" s="55"/>
      <c r="BK515" s="55"/>
      <c r="BL515" s="55"/>
      <c r="BM515" s="55"/>
      <c r="BN515" s="55"/>
      <c r="BO515" s="55"/>
      <c r="BP515" s="55"/>
      <c r="BQ515" s="55"/>
      <c r="BR515" s="55"/>
      <c r="BS515" s="55"/>
      <c r="BT515" s="55"/>
      <c r="BU515" s="55"/>
      <c r="BV515" s="55"/>
      <c r="BW515" s="55"/>
      <c r="BX515" s="55"/>
      <c r="BY515" s="55"/>
      <c r="BZ515" s="55"/>
    </row>
    <row r="516" spans="1:184" x14ac:dyDescent="0.25">
      <c r="A516" s="97"/>
      <c r="B516" s="71" t="s">
        <v>44</v>
      </c>
      <c r="C516" s="182"/>
      <c r="D516" s="115">
        <v>24</v>
      </c>
      <c r="E516" s="98">
        <v>24</v>
      </c>
      <c r="F516" s="124"/>
      <c r="G516" s="124"/>
      <c r="H516" s="98"/>
      <c r="I516" s="124"/>
      <c r="J516" s="285"/>
    </row>
    <row r="517" spans="1:184" x14ac:dyDescent="0.25">
      <c r="A517" s="97"/>
      <c r="B517" s="71" t="s">
        <v>18</v>
      </c>
      <c r="C517" s="182"/>
      <c r="D517" s="115">
        <v>6.4</v>
      </c>
      <c r="E517" s="98">
        <v>6.4</v>
      </c>
      <c r="F517" s="124"/>
      <c r="G517" s="124"/>
      <c r="H517" s="98"/>
      <c r="I517" s="124"/>
      <c r="J517" s="285"/>
    </row>
    <row r="518" spans="1:184" x14ac:dyDescent="0.25">
      <c r="A518" s="97"/>
      <c r="B518" s="71" t="s">
        <v>52</v>
      </c>
      <c r="C518" s="182"/>
      <c r="D518" s="115">
        <v>3.2</v>
      </c>
      <c r="E518" s="98">
        <v>3.2</v>
      </c>
      <c r="F518" s="124"/>
      <c r="G518" s="124"/>
      <c r="H518" s="98"/>
      <c r="I518" s="124"/>
      <c r="J518" s="285"/>
    </row>
    <row r="519" spans="1:184" s="54" customFormat="1" x14ac:dyDescent="0.25">
      <c r="A519" s="97"/>
      <c r="B519" s="71" t="s">
        <v>40</v>
      </c>
      <c r="C519" s="182"/>
      <c r="D519" s="115">
        <v>0.2</v>
      </c>
      <c r="E519" s="98">
        <v>0.2</v>
      </c>
      <c r="F519" s="124"/>
      <c r="G519" s="124"/>
      <c r="H519" s="98"/>
      <c r="I519" s="124"/>
      <c r="J519" s="285"/>
      <c r="K519" s="71"/>
      <c r="L519" s="71"/>
      <c r="M519" s="71"/>
      <c r="N519" s="71"/>
      <c r="O519" s="71"/>
      <c r="P519" s="71"/>
      <c r="Q519" s="71"/>
      <c r="R519" s="71"/>
      <c r="S519" s="71"/>
      <c r="T519" s="36"/>
      <c r="U519" s="36"/>
      <c r="V519" s="36"/>
      <c r="W519" s="36"/>
      <c r="X519" s="36"/>
      <c r="Y519" s="36"/>
      <c r="Z519" s="36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C519" s="28"/>
      <c r="CD519" s="28"/>
      <c r="CE519" s="28"/>
      <c r="CF519" s="28"/>
      <c r="CG519" s="28"/>
      <c r="CH519" s="28"/>
      <c r="CI519" s="28"/>
      <c r="CJ519" s="28"/>
      <c r="CK519" s="28"/>
      <c r="CL519" s="28"/>
      <c r="CM519" s="28"/>
      <c r="CN519" s="28"/>
      <c r="CO519" s="28"/>
      <c r="CP519" s="28"/>
      <c r="CQ519" s="28"/>
      <c r="CR519" s="28"/>
      <c r="CS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  <c r="DI519" s="28"/>
      <c r="DJ519" s="28"/>
      <c r="DK519" s="28"/>
      <c r="DL519" s="28"/>
      <c r="DM519" s="28"/>
      <c r="DN519" s="28"/>
      <c r="DO519" s="28"/>
      <c r="DP519" s="28"/>
      <c r="DQ519" s="28"/>
      <c r="DR519" s="28"/>
      <c r="DS519" s="28"/>
      <c r="DT519" s="28"/>
      <c r="DU519" s="28"/>
      <c r="DV519" s="28"/>
      <c r="DW519" s="28"/>
      <c r="DX519" s="28"/>
      <c r="DY519" s="28"/>
      <c r="DZ519" s="28"/>
      <c r="EA519" s="28"/>
      <c r="EB519" s="28"/>
      <c r="EC519" s="28"/>
      <c r="ED519" s="28"/>
      <c r="EE519" s="28"/>
      <c r="EF519" s="28"/>
      <c r="EG519" s="28"/>
      <c r="EH519" s="28"/>
      <c r="EI519" s="28"/>
      <c r="EJ519" s="28"/>
      <c r="EK519" s="28"/>
      <c r="EL519" s="28"/>
      <c r="EM519" s="28"/>
      <c r="EN519" s="28"/>
      <c r="EO519" s="28"/>
      <c r="EP519" s="28"/>
      <c r="EQ519" s="28"/>
      <c r="ER519" s="28"/>
      <c r="ES519" s="28"/>
      <c r="ET519" s="28"/>
      <c r="EU519" s="28"/>
      <c r="EV519" s="28"/>
      <c r="EW519" s="28"/>
      <c r="EX519" s="28"/>
      <c r="EY519" s="28"/>
      <c r="EZ519" s="28"/>
      <c r="FA519" s="28"/>
      <c r="FB519" s="28"/>
      <c r="FC519" s="28"/>
      <c r="FD519" s="28"/>
      <c r="FE519" s="28"/>
      <c r="FF519" s="28"/>
      <c r="FG519" s="28"/>
      <c r="FH519" s="28"/>
      <c r="FI519" s="28"/>
      <c r="FJ519" s="28"/>
      <c r="FK519" s="28"/>
      <c r="FL519" s="28"/>
      <c r="FM519" s="28"/>
      <c r="FN519" s="28"/>
      <c r="FO519" s="28"/>
      <c r="FP519" s="28"/>
      <c r="FQ519" s="28"/>
      <c r="FR519" s="28"/>
      <c r="FS519" s="28"/>
      <c r="FT519" s="28"/>
      <c r="FU519" s="28"/>
      <c r="FV519" s="28"/>
      <c r="FW519" s="28"/>
      <c r="FX519" s="28"/>
      <c r="FY519" s="28"/>
      <c r="FZ519" s="28"/>
      <c r="GA519" s="28"/>
      <c r="GB519" s="28"/>
    </row>
    <row r="520" spans="1:184" s="54" customFormat="1" x14ac:dyDescent="0.25">
      <c r="A520" s="97"/>
      <c r="B520" s="183" t="s">
        <v>54</v>
      </c>
      <c r="C520" s="111"/>
      <c r="D520" s="98">
        <v>0.3</v>
      </c>
      <c r="E520" s="98">
        <v>0.3</v>
      </c>
      <c r="F520" s="98"/>
      <c r="G520" s="98"/>
      <c r="H520" s="98"/>
      <c r="I520" s="98"/>
      <c r="J520" s="285"/>
      <c r="K520" s="71"/>
      <c r="L520" s="71"/>
      <c r="M520" s="71"/>
      <c r="N520" s="71"/>
      <c r="O520" s="71"/>
      <c r="P520" s="71"/>
      <c r="Q520" s="71"/>
      <c r="R520" s="71"/>
      <c r="S520" s="71"/>
      <c r="T520" s="36"/>
      <c r="U520" s="36"/>
      <c r="V520" s="36"/>
      <c r="W520" s="36"/>
      <c r="X520" s="36"/>
      <c r="Y520" s="36"/>
      <c r="Z520" s="36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C520" s="28"/>
      <c r="CD520" s="28"/>
      <c r="CE520" s="28"/>
      <c r="CF520" s="28"/>
      <c r="CG520" s="28"/>
      <c r="CH520" s="28"/>
      <c r="CI520" s="28"/>
      <c r="CJ520" s="28"/>
      <c r="CK520" s="28"/>
      <c r="CL520" s="28"/>
      <c r="CM520" s="28"/>
      <c r="CN520" s="28"/>
      <c r="CO520" s="28"/>
      <c r="CP520" s="28"/>
      <c r="CQ520" s="28"/>
      <c r="CR520" s="28"/>
      <c r="CS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  <c r="DI520" s="28"/>
      <c r="DJ520" s="28"/>
      <c r="DK520" s="28"/>
      <c r="DL520" s="28"/>
      <c r="DM520" s="28"/>
      <c r="DN520" s="28"/>
      <c r="DO520" s="28"/>
      <c r="DP520" s="28"/>
      <c r="DQ520" s="28"/>
      <c r="DR520" s="28"/>
      <c r="DS520" s="28"/>
      <c r="DT520" s="28"/>
      <c r="DU520" s="28"/>
      <c r="DV520" s="28"/>
      <c r="DW520" s="28"/>
      <c r="DX520" s="28"/>
      <c r="DY520" s="28"/>
      <c r="DZ520" s="28"/>
      <c r="EA520" s="28"/>
      <c r="EB520" s="28"/>
      <c r="EC520" s="28"/>
      <c r="ED520" s="28"/>
      <c r="EE520" s="28"/>
      <c r="EF520" s="28"/>
      <c r="EG520" s="28"/>
      <c r="EH520" s="28"/>
      <c r="EI520" s="28"/>
      <c r="EJ520" s="28"/>
      <c r="EK520" s="28"/>
      <c r="EL520" s="28"/>
      <c r="EM520" s="28"/>
      <c r="EN520" s="28"/>
      <c r="EO520" s="28"/>
      <c r="EP520" s="28"/>
      <c r="EQ520" s="28"/>
      <c r="ER520" s="28"/>
      <c r="ES520" s="28"/>
      <c r="ET520" s="28"/>
      <c r="EU520" s="28"/>
      <c r="EV520" s="28"/>
      <c r="EW520" s="28"/>
      <c r="EX520" s="28"/>
      <c r="EY520" s="28"/>
      <c r="EZ520" s="28"/>
      <c r="FA520" s="28"/>
      <c r="FB520" s="28"/>
      <c r="FC520" s="28"/>
      <c r="FD520" s="28"/>
      <c r="FE520" s="28"/>
      <c r="FF520" s="28"/>
      <c r="FG520" s="28"/>
      <c r="FH520" s="28"/>
      <c r="FI520" s="28"/>
      <c r="FJ520" s="28"/>
      <c r="FK520" s="28"/>
      <c r="FL520" s="28"/>
      <c r="FM520" s="28"/>
      <c r="FN520" s="28"/>
      <c r="FO520" s="28"/>
      <c r="FP520" s="28"/>
      <c r="FQ520" s="28"/>
      <c r="FR520" s="28"/>
      <c r="FS520" s="28"/>
      <c r="FT520" s="28"/>
      <c r="FU520" s="28"/>
      <c r="FV520" s="28"/>
      <c r="FW520" s="28"/>
      <c r="FX520" s="28"/>
      <c r="FY520" s="28"/>
      <c r="FZ520" s="28"/>
      <c r="GA520" s="28"/>
      <c r="GB520" s="28"/>
    </row>
    <row r="521" spans="1:184" s="54" customFormat="1" x14ac:dyDescent="0.25">
      <c r="A521" s="97"/>
      <c r="B521" s="71" t="s">
        <v>16</v>
      </c>
      <c r="C521" s="182"/>
      <c r="D521" s="115">
        <v>3.6</v>
      </c>
      <c r="E521" s="98">
        <v>3.6</v>
      </c>
      <c r="F521" s="115"/>
      <c r="G521" s="98"/>
      <c r="H521" s="115"/>
      <c r="I521" s="124"/>
      <c r="J521" s="285"/>
      <c r="K521" s="71"/>
      <c r="L521" s="71"/>
      <c r="M521" s="71"/>
      <c r="N521" s="71"/>
      <c r="O521" s="71"/>
      <c r="P521" s="71"/>
      <c r="Q521" s="71"/>
      <c r="R521" s="71"/>
      <c r="S521" s="71"/>
      <c r="T521" s="36"/>
      <c r="U521" s="36"/>
      <c r="V521" s="36"/>
      <c r="W521" s="36"/>
      <c r="X521" s="36"/>
      <c r="Y521" s="36"/>
      <c r="Z521" s="36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C521" s="28"/>
      <c r="CD521" s="28"/>
      <c r="CE521" s="28"/>
      <c r="CF521" s="28"/>
      <c r="CG521" s="28"/>
      <c r="CH521" s="28"/>
      <c r="CI521" s="28"/>
      <c r="CJ521" s="28"/>
      <c r="CK521" s="28"/>
      <c r="CL521" s="28"/>
      <c r="CM521" s="28"/>
      <c r="CN521" s="28"/>
      <c r="CO521" s="28"/>
      <c r="CP521" s="28"/>
      <c r="CQ521" s="28"/>
      <c r="CR521" s="28"/>
      <c r="CS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  <c r="DI521" s="28"/>
      <c r="DJ521" s="28"/>
      <c r="DK521" s="28"/>
      <c r="DL521" s="28"/>
      <c r="DM521" s="28"/>
      <c r="DN521" s="28"/>
      <c r="DO521" s="28"/>
      <c r="DP521" s="28"/>
      <c r="DQ521" s="28"/>
      <c r="DR521" s="28"/>
      <c r="DS521" s="28"/>
      <c r="DT521" s="28"/>
      <c r="DU521" s="28"/>
      <c r="DV521" s="28"/>
      <c r="DW521" s="28"/>
      <c r="DX521" s="28"/>
      <c r="DY521" s="28"/>
      <c r="DZ521" s="28"/>
      <c r="EA521" s="28"/>
      <c r="EB521" s="28"/>
      <c r="EC521" s="28"/>
      <c r="ED521" s="28"/>
      <c r="EE521" s="28"/>
      <c r="EF521" s="28"/>
      <c r="EG521" s="28"/>
      <c r="EH521" s="28"/>
      <c r="EI521" s="28"/>
      <c r="EJ521" s="28"/>
      <c r="EK521" s="28"/>
      <c r="EL521" s="28"/>
      <c r="EM521" s="28"/>
      <c r="EN521" s="28"/>
      <c r="EO521" s="28"/>
      <c r="EP521" s="28"/>
      <c r="EQ521" s="28"/>
      <c r="ER521" s="28"/>
      <c r="ES521" s="28"/>
      <c r="ET521" s="28"/>
      <c r="EU521" s="28"/>
      <c r="EV521" s="28"/>
      <c r="EW521" s="28"/>
      <c r="EX521" s="28"/>
      <c r="EY521" s="28"/>
      <c r="EZ521" s="28"/>
      <c r="FA521" s="28"/>
      <c r="FB521" s="28"/>
      <c r="FC521" s="28"/>
      <c r="FD521" s="28"/>
      <c r="FE521" s="28"/>
      <c r="FF521" s="28"/>
      <c r="FG521" s="28"/>
      <c r="FH521" s="28"/>
      <c r="FI521" s="28"/>
      <c r="FJ521" s="28"/>
      <c r="FK521" s="28"/>
      <c r="FL521" s="28"/>
      <c r="FM521" s="28"/>
      <c r="FN521" s="28"/>
      <c r="FO521" s="28"/>
      <c r="FP521" s="28"/>
      <c r="FQ521" s="28"/>
      <c r="FR521" s="28"/>
      <c r="FS521" s="28"/>
      <c r="FT521" s="28"/>
      <c r="FU521" s="28"/>
      <c r="FV521" s="28"/>
      <c r="FW521" s="28"/>
      <c r="FX521" s="28"/>
      <c r="FY521" s="28"/>
      <c r="FZ521" s="28"/>
      <c r="GA521" s="28"/>
      <c r="GB521" s="28"/>
    </row>
    <row r="522" spans="1:184" s="54" customFormat="1" x14ac:dyDescent="0.25">
      <c r="A522" s="97"/>
      <c r="B522" s="71" t="s">
        <v>20</v>
      </c>
      <c r="C522" s="182"/>
      <c r="D522" s="115">
        <v>3.6</v>
      </c>
      <c r="E522" s="98">
        <v>3.6</v>
      </c>
      <c r="F522" s="115"/>
      <c r="G522" s="98"/>
      <c r="H522" s="115"/>
      <c r="I522" s="124"/>
      <c r="J522" s="285"/>
      <c r="K522" s="71"/>
      <c r="L522" s="71"/>
      <c r="M522" s="71"/>
      <c r="N522" s="71"/>
      <c r="O522" s="71"/>
      <c r="P522" s="71"/>
      <c r="Q522" s="71"/>
      <c r="R522" s="71"/>
      <c r="S522" s="71"/>
      <c r="T522" s="36"/>
      <c r="U522" s="36"/>
      <c r="V522" s="36"/>
      <c r="W522" s="36"/>
      <c r="X522" s="36"/>
      <c r="Y522" s="36"/>
      <c r="Z522" s="36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  <c r="BH522" s="28"/>
      <c r="BI522" s="28"/>
      <c r="BJ522" s="28"/>
      <c r="BK522" s="28"/>
      <c r="BL522" s="28"/>
      <c r="BM522" s="28"/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C522" s="28"/>
      <c r="CD522" s="28"/>
      <c r="CE522" s="28"/>
      <c r="CF522" s="28"/>
      <c r="CG522" s="28"/>
      <c r="CH522" s="28"/>
      <c r="CI522" s="28"/>
      <c r="CJ522" s="28"/>
      <c r="CK522" s="28"/>
      <c r="CL522" s="28"/>
      <c r="CM522" s="28"/>
      <c r="CN522" s="28"/>
      <c r="CO522" s="28"/>
      <c r="CP522" s="28"/>
      <c r="CQ522" s="28"/>
      <c r="CR522" s="28"/>
      <c r="CS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  <c r="DI522" s="28"/>
      <c r="DJ522" s="28"/>
      <c r="DK522" s="28"/>
      <c r="DL522" s="28"/>
      <c r="DM522" s="28"/>
      <c r="DN522" s="28"/>
      <c r="DO522" s="28"/>
      <c r="DP522" s="28"/>
      <c r="DQ522" s="28"/>
      <c r="DR522" s="28"/>
      <c r="DS522" s="28"/>
      <c r="DT522" s="28"/>
      <c r="DU522" s="28"/>
      <c r="DV522" s="28"/>
      <c r="DW522" s="28"/>
      <c r="DX522" s="28"/>
      <c r="DY522" s="28"/>
      <c r="DZ522" s="28"/>
      <c r="EA522" s="28"/>
      <c r="EB522" s="28"/>
      <c r="EC522" s="28"/>
      <c r="ED522" s="28"/>
      <c r="EE522" s="28"/>
      <c r="EF522" s="28"/>
      <c r="EG522" s="28"/>
      <c r="EH522" s="28"/>
      <c r="EI522" s="28"/>
      <c r="EJ522" s="28"/>
      <c r="EK522" s="28"/>
      <c r="EL522" s="28"/>
      <c r="EM522" s="28"/>
      <c r="EN522" s="28"/>
      <c r="EO522" s="28"/>
      <c r="EP522" s="28"/>
      <c r="EQ522" s="28"/>
      <c r="ER522" s="28"/>
      <c r="ES522" s="28"/>
      <c r="ET522" s="28"/>
      <c r="EU522" s="28"/>
      <c r="EV522" s="28"/>
      <c r="EW522" s="28"/>
      <c r="EX522" s="28"/>
      <c r="EY522" s="28"/>
      <c r="EZ522" s="28"/>
      <c r="FA522" s="28"/>
      <c r="FB522" s="28"/>
      <c r="FC522" s="28"/>
      <c r="FD522" s="28"/>
      <c r="FE522" s="28"/>
      <c r="FF522" s="28"/>
      <c r="FG522" s="28"/>
      <c r="FH522" s="28"/>
      <c r="FI522" s="28"/>
      <c r="FJ522" s="28"/>
      <c r="FK522" s="28"/>
      <c r="FL522" s="28"/>
      <c r="FM522" s="28"/>
      <c r="FN522" s="28"/>
      <c r="FO522" s="28"/>
      <c r="FP522" s="28"/>
      <c r="FQ522" s="28"/>
      <c r="FR522" s="28"/>
      <c r="FS522" s="28"/>
      <c r="FT522" s="28"/>
      <c r="FU522" s="28"/>
      <c r="FV522" s="28"/>
      <c r="FW522" s="28"/>
      <c r="FX522" s="28"/>
      <c r="FY522" s="28"/>
      <c r="FZ522" s="28"/>
      <c r="GA522" s="28"/>
      <c r="GB522" s="28"/>
    </row>
    <row r="523" spans="1:184" s="54" customFormat="1" x14ac:dyDescent="0.25">
      <c r="A523" s="97"/>
      <c r="B523" s="71" t="s">
        <v>17</v>
      </c>
      <c r="C523" s="182"/>
      <c r="D523" s="115">
        <v>7.2</v>
      </c>
      <c r="E523" s="98">
        <v>7.2</v>
      </c>
      <c r="F523" s="115"/>
      <c r="G523" s="98"/>
      <c r="H523" s="115"/>
      <c r="I523" s="124"/>
      <c r="J523" s="285"/>
      <c r="K523" s="71"/>
      <c r="L523" s="71"/>
      <c r="M523" s="71"/>
      <c r="N523" s="71"/>
      <c r="O523" s="71"/>
      <c r="P523" s="71"/>
      <c r="Q523" s="71"/>
      <c r="R523" s="71"/>
      <c r="S523" s="71"/>
      <c r="T523" s="36"/>
      <c r="U523" s="36"/>
      <c r="V523" s="36"/>
      <c r="W523" s="36"/>
      <c r="X523" s="36"/>
      <c r="Y523" s="36"/>
      <c r="Z523" s="36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C523" s="28"/>
      <c r="CD523" s="28"/>
      <c r="CE523" s="28"/>
      <c r="CF523" s="28"/>
      <c r="CG523" s="28"/>
      <c r="CH523" s="28"/>
      <c r="CI523" s="28"/>
      <c r="CJ523" s="28"/>
      <c r="CK523" s="28"/>
      <c r="CL523" s="28"/>
      <c r="CM523" s="28"/>
      <c r="CN523" s="28"/>
      <c r="CO523" s="28"/>
      <c r="CP523" s="28"/>
      <c r="CQ523" s="28"/>
      <c r="CR523" s="28"/>
      <c r="CS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  <c r="DI523" s="28"/>
      <c r="DJ523" s="28"/>
      <c r="DK523" s="28"/>
      <c r="DL523" s="28"/>
      <c r="DM523" s="28"/>
      <c r="DN523" s="28"/>
      <c r="DO523" s="28"/>
      <c r="DP523" s="28"/>
      <c r="DQ523" s="28"/>
      <c r="DR523" s="28"/>
      <c r="DS523" s="28"/>
      <c r="DT523" s="28"/>
      <c r="DU523" s="28"/>
      <c r="DV523" s="28"/>
      <c r="DW523" s="28"/>
      <c r="DX523" s="28"/>
      <c r="DY523" s="28"/>
      <c r="DZ523" s="28"/>
      <c r="EA523" s="28"/>
      <c r="EB523" s="28"/>
      <c r="EC523" s="28"/>
      <c r="ED523" s="28"/>
      <c r="EE523" s="28"/>
      <c r="EF523" s="28"/>
      <c r="EG523" s="28"/>
      <c r="EH523" s="28"/>
      <c r="EI523" s="28"/>
      <c r="EJ523" s="28"/>
      <c r="EK523" s="28"/>
      <c r="EL523" s="28"/>
      <c r="EM523" s="28"/>
      <c r="EN523" s="28"/>
      <c r="EO523" s="28"/>
      <c r="EP523" s="28"/>
      <c r="EQ523" s="28"/>
      <c r="ER523" s="28"/>
      <c r="ES523" s="28"/>
      <c r="ET523" s="28"/>
      <c r="EU523" s="28"/>
      <c r="EV523" s="28"/>
      <c r="EW523" s="28"/>
      <c r="EX523" s="28"/>
      <c r="EY523" s="28"/>
      <c r="EZ523" s="28"/>
      <c r="FA523" s="28"/>
      <c r="FB523" s="28"/>
      <c r="FC523" s="28"/>
      <c r="FD523" s="28"/>
      <c r="FE523" s="28"/>
      <c r="FF523" s="28"/>
      <c r="FG523" s="28"/>
      <c r="FH523" s="28"/>
      <c r="FI523" s="28"/>
      <c r="FJ523" s="28"/>
      <c r="FK523" s="28"/>
      <c r="FL523" s="28"/>
      <c r="FM523" s="28"/>
      <c r="FN523" s="28"/>
      <c r="FO523" s="28"/>
      <c r="FP523" s="28"/>
      <c r="FQ523" s="28"/>
      <c r="FR523" s="28"/>
      <c r="FS523" s="28"/>
      <c r="FT523" s="28"/>
      <c r="FU523" s="28"/>
      <c r="FV523" s="28"/>
      <c r="FW523" s="28"/>
      <c r="FX523" s="28"/>
      <c r="FY523" s="28"/>
      <c r="FZ523" s="28"/>
      <c r="GA523" s="28"/>
      <c r="GB523" s="28"/>
    </row>
    <row r="524" spans="1:184" s="54" customFormat="1" x14ac:dyDescent="0.25">
      <c r="A524" s="97"/>
      <c r="B524" s="71" t="s">
        <v>52</v>
      </c>
      <c r="C524" s="182"/>
      <c r="D524" s="115">
        <v>0.7</v>
      </c>
      <c r="E524" s="98">
        <v>0.7</v>
      </c>
      <c r="F524" s="115"/>
      <c r="G524" s="98"/>
      <c r="H524" s="115"/>
      <c r="I524" s="124"/>
      <c r="J524" s="285"/>
      <c r="K524" s="71"/>
      <c r="L524" s="71"/>
      <c r="M524" s="71"/>
      <c r="N524" s="71"/>
      <c r="O524" s="71"/>
      <c r="P524" s="71"/>
      <c r="Q524" s="71"/>
      <c r="R524" s="71"/>
      <c r="S524" s="71"/>
      <c r="T524" s="36"/>
      <c r="U524" s="36"/>
      <c r="V524" s="36"/>
      <c r="W524" s="36"/>
      <c r="X524" s="36"/>
      <c r="Y524" s="36"/>
      <c r="Z524" s="36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  <c r="BH524" s="28"/>
      <c r="BI524" s="28"/>
      <c r="BJ524" s="28"/>
      <c r="BK524" s="28"/>
      <c r="BL524" s="28"/>
      <c r="BM524" s="28"/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C524" s="28"/>
      <c r="CD524" s="28"/>
      <c r="CE524" s="28"/>
      <c r="CF524" s="28"/>
      <c r="CG524" s="28"/>
      <c r="CH524" s="28"/>
      <c r="CI524" s="28"/>
      <c r="CJ524" s="28"/>
      <c r="CK524" s="28"/>
      <c r="CL524" s="28"/>
      <c r="CM524" s="28"/>
      <c r="CN524" s="28"/>
      <c r="CO524" s="28"/>
      <c r="CP524" s="28"/>
      <c r="CQ524" s="28"/>
      <c r="CR524" s="28"/>
      <c r="CS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  <c r="DI524" s="28"/>
      <c r="DJ524" s="28"/>
      <c r="DK524" s="28"/>
      <c r="DL524" s="28"/>
      <c r="DM524" s="28"/>
      <c r="DN524" s="28"/>
      <c r="DO524" s="28"/>
      <c r="DP524" s="28"/>
      <c r="DQ524" s="28"/>
      <c r="DR524" s="28"/>
      <c r="DS524" s="28"/>
      <c r="DT524" s="28"/>
      <c r="DU524" s="28"/>
      <c r="DV524" s="28"/>
      <c r="DW524" s="28"/>
      <c r="DX524" s="28"/>
      <c r="DY524" s="28"/>
      <c r="DZ524" s="28"/>
      <c r="EA524" s="28"/>
      <c r="EB524" s="28"/>
      <c r="EC524" s="28"/>
      <c r="ED524" s="28"/>
      <c r="EE524" s="28"/>
      <c r="EF524" s="28"/>
      <c r="EG524" s="28"/>
      <c r="EH524" s="28"/>
      <c r="EI524" s="28"/>
      <c r="EJ524" s="28"/>
      <c r="EK524" s="28"/>
      <c r="EL524" s="28"/>
      <c r="EM524" s="28"/>
      <c r="EN524" s="28"/>
      <c r="EO524" s="28"/>
      <c r="EP524" s="28"/>
      <c r="EQ524" s="28"/>
      <c r="ER524" s="28"/>
      <c r="ES524" s="28"/>
      <c r="ET524" s="28"/>
      <c r="EU524" s="28"/>
      <c r="EV524" s="28"/>
      <c r="EW524" s="28"/>
      <c r="EX524" s="28"/>
      <c r="EY524" s="28"/>
      <c r="EZ524" s="28"/>
      <c r="FA524" s="28"/>
      <c r="FB524" s="28"/>
      <c r="FC524" s="28"/>
      <c r="FD524" s="28"/>
      <c r="FE524" s="28"/>
      <c r="FF524" s="28"/>
      <c r="FG524" s="28"/>
      <c r="FH524" s="28"/>
      <c r="FI524" s="28"/>
      <c r="FJ524" s="28"/>
      <c r="FK524" s="28"/>
      <c r="FL524" s="28"/>
      <c r="FM524" s="28"/>
      <c r="FN524" s="28"/>
      <c r="FO524" s="28"/>
      <c r="FP524" s="28"/>
      <c r="FQ524" s="28"/>
      <c r="FR524" s="28"/>
      <c r="FS524" s="28"/>
      <c r="FT524" s="28"/>
      <c r="FU524" s="28"/>
      <c r="FV524" s="28"/>
      <c r="FW524" s="28"/>
      <c r="FX524" s="28"/>
      <c r="FY524" s="28"/>
      <c r="FZ524" s="28"/>
      <c r="GA524" s="28"/>
      <c r="GB524" s="28"/>
    </row>
    <row r="525" spans="1:184" s="54" customFormat="1" x14ac:dyDescent="0.25">
      <c r="A525" s="97"/>
      <c r="B525" s="71" t="s">
        <v>42</v>
      </c>
      <c r="C525" s="182"/>
      <c r="D525" s="115"/>
      <c r="E525" s="98">
        <v>49</v>
      </c>
      <c r="F525" s="115"/>
      <c r="G525" s="98"/>
      <c r="H525" s="115"/>
      <c r="I525" s="124"/>
      <c r="J525" s="285"/>
      <c r="K525" s="71"/>
      <c r="L525" s="71"/>
      <c r="M525" s="71"/>
      <c r="N525" s="71"/>
      <c r="O525" s="71"/>
      <c r="P525" s="71"/>
      <c r="Q525" s="71"/>
      <c r="R525" s="71"/>
      <c r="S525" s="71"/>
      <c r="T525" s="36"/>
      <c r="U525" s="36"/>
      <c r="V525" s="36"/>
      <c r="W525" s="36"/>
      <c r="X525" s="36"/>
      <c r="Y525" s="36"/>
      <c r="Z525" s="36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  <c r="BH525" s="28"/>
      <c r="BI525" s="28"/>
      <c r="BJ525" s="28"/>
      <c r="BK525" s="28"/>
      <c r="BL525" s="28"/>
      <c r="BM525" s="28"/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C525" s="28"/>
      <c r="CD525" s="28"/>
      <c r="CE525" s="28"/>
      <c r="CF525" s="28"/>
      <c r="CG525" s="28"/>
      <c r="CH525" s="28"/>
      <c r="CI525" s="28"/>
      <c r="CJ525" s="28"/>
      <c r="CK525" s="28"/>
      <c r="CL525" s="28"/>
      <c r="CM525" s="28"/>
      <c r="CN525" s="28"/>
      <c r="CO525" s="28"/>
      <c r="CP525" s="28"/>
      <c r="CQ525" s="28"/>
      <c r="CR525" s="28"/>
      <c r="CS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  <c r="DI525" s="28"/>
      <c r="DJ525" s="28"/>
      <c r="DK525" s="28"/>
      <c r="DL525" s="28"/>
      <c r="DM525" s="28"/>
      <c r="DN525" s="28"/>
      <c r="DO525" s="28"/>
      <c r="DP525" s="28"/>
      <c r="DQ525" s="28"/>
      <c r="DR525" s="28"/>
      <c r="DS525" s="28"/>
      <c r="DT525" s="28"/>
      <c r="DU525" s="28"/>
      <c r="DV525" s="28"/>
      <c r="DW525" s="28"/>
      <c r="DX525" s="28"/>
      <c r="DY525" s="28"/>
      <c r="DZ525" s="28"/>
      <c r="EA525" s="28"/>
      <c r="EB525" s="28"/>
      <c r="EC525" s="28"/>
      <c r="ED525" s="28"/>
      <c r="EE525" s="28"/>
      <c r="EF525" s="28"/>
      <c r="EG525" s="28"/>
      <c r="EH525" s="28"/>
      <c r="EI525" s="28"/>
      <c r="EJ525" s="28"/>
      <c r="EK525" s="28"/>
      <c r="EL525" s="28"/>
      <c r="EM525" s="28"/>
      <c r="EN525" s="28"/>
      <c r="EO525" s="28"/>
      <c r="EP525" s="28"/>
      <c r="EQ525" s="28"/>
      <c r="ER525" s="28"/>
      <c r="ES525" s="28"/>
      <c r="ET525" s="28"/>
      <c r="EU525" s="28"/>
      <c r="EV525" s="28"/>
      <c r="EW525" s="28"/>
      <c r="EX525" s="28"/>
      <c r="EY525" s="28"/>
      <c r="EZ525" s="28"/>
      <c r="FA525" s="28"/>
      <c r="FB525" s="28"/>
      <c r="FC525" s="28"/>
      <c r="FD525" s="28"/>
      <c r="FE525" s="28"/>
      <c r="FF525" s="28"/>
      <c r="FG525" s="28"/>
      <c r="FH525" s="28"/>
      <c r="FI525" s="28"/>
      <c r="FJ525" s="28"/>
      <c r="FK525" s="28"/>
      <c r="FL525" s="28"/>
      <c r="FM525" s="28"/>
      <c r="FN525" s="28"/>
      <c r="FO525" s="28"/>
      <c r="FP525" s="28"/>
      <c r="FQ525" s="28"/>
      <c r="FR525" s="28"/>
      <c r="FS525" s="28"/>
      <c r="FT525" s="28"/>
      <c r="FU525" s="28"/>
      <c r="FV525" s="28"/>
      <c r="FW525" s="28"/>
      <c r="FX525" s="28"/>
      <c r="FY525" s="28"/>
      <c r="FZ525" s="28"/>
      <c r="GA525" s="28"/>
      <c r="GB525" s="28"/>
    </row>
    <row r="526" spans="1:184" s="54" customFormat="1" x14ac:dyDescent="0.25">
      <c r="A526" s="97"/>
      <c r="B526" s="71" t="s">
        <v>35</v>
      </c>
      <c r="C526" s="182"/>
      <c r="D526" s="115">
        <v>0.8</v>
      </c>
      <c r="E526" s="98">
        <v>0.8</v>
      </c>
      <c r="F526" s="115"/>
      <c r="G526" s="98"/>
      <c r="H526" s="115"/>
      <c r="I526" s="124"/>
      <c r="J526" s="285"/>
      <c r="K526" s="71"/>
      <c r="L526" s="71"/>
      <c r="M526" s="71"/>
      <c r="N526" s="71"/>
      <c r="O526" s="71"/>
      <c r="P526" s="71"/>
      <c r="Q526" s="71"/>
      <c r="R526" s="71"/>
      <c r="S526" s="71"/>
      <c r="T526" s="36"/>
      <c r="U526" s="36"/>
      <c r="V526" s="36"/>
      <c r="W526" s="36"/>
      <c r="X526" s="36"/>
      <c r="Y526" s="36"/>
      <c r="Z526" s="36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C526" s="28"/>
      <c r="CD526" s="28"/>
      <c r="CE526" s="28"/>
      <c r="CF526" s="28"/>
      <c r="CG526" s="28"/>
      <c r="CH526" s="28"/>
      <c r="CI526" s="28"/>
      <c r="CJ526" s="28"/>
      <c r="CK526" s="28"/>
      <c r="CL526" s="28"/>
      <c r="CM526" s="28"/>
      <c r="CN526" s="28"/>
      <c r="CO526" s="28"/>
      <c r="CP526" s="28"/>
      <c r="CQ526" s="28"/>
      <c r="CR526" s="28"/>
      <c r="CS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  <c r="DI526" s="28"/>
      <c r="DJ526" s="28"/>
      <c r="DK526" s="28"/>
      <c r="DL526" s="28"/>
      <c r="DM526" s="28"/>
      <c r="DN526" s="28"/>
      <c r="DO526" s="28"/>
      <c r="DP526" s="28"/>
      <c r="DQ526" s="28"/>
      <c r="DR526" s="28"/>
      <c r="DS526" s="28"/>
      <c r="DT526" s="28"/>
      <c r="DU526" s="28"/>
      <c r="DV526" s="28"/>
      <c r="DW526" s="28"/>
      <c r="DX526" s="28"/>
      <c r="DY526" s="28"/>
      <c r="DZ526" s="28"/>
      <c r="EA526" s="28"/>
      <c r="EB526" s="28"/>
      <c r="EC526" s="28"/>
      <c r="ED526" s="28"/>
      <c r="EE526" s="28"/>
      <c r="EF526" s="28"/>
      <c r="EG526" s="28"/>
      <c r="EH526" s="28"/>
      <c r="EI526" s="28"/>
      <c r="EJ526" s="28"/>
      <c r="EK526" s="28"/>
      <c r="EL526" s="28"/>
      <c r="EM526" s="28"/>
      <c r="EN526" s="28"/>
      <c r="EO526" s="28"/>
      <c r="EP526" s="28"/>
      <c r="EQ526" s="28"/>
      <c r="ER526" s="28"/>
      <c r="ES526" s="28"/>
      <c r="ET526" s="28"/>
      <c r="EU526" s="28"/>
      <c r="EV526" s="28"/>
      <c r="EW526" s="28"/>
      <c r="EX526" s="28"/>
      <c r="EY526" s="28"/>
      <c r="EZ526" s="28"/>
      <c r="FA526" s="28"/>
      <c r="FB526" s="28"/>
      <c r="FC526" s="28"/>
      <c r="FD526" s="28"/>
      <c r="FE526" s="28"/>
      <c r="FF526" s="28"/>
      <c r="FG526" s="28"/>
      <c r="FH526" s="28"/>
      <c r="FI526" s="28"/>
      <c r="FJ526" s="28"/>
      <c r="FK526" s="28"/>
      <c r="FL526" s="28"/>
      <c r="FM526" s="28"/>
      <c r="FN526" s="28"/>
      <c r="FO526" s="28"/>
      <c r="FP526" s="28"/>
      <c r="FQ526" s="28"/>
      <c r="FR526" s="28"/>
      <c r="FS526" s="28"/>
      <c r="FT526" s="28"/>
      <c r="FU526" s="28"/>
      <c r="FV526" s="28"/>
      <c r="FW526" s="28"/>
      <c r="FX526" s="28"/>
      <c r="FY526" s="28"/>
      <c r="FZ526" s="28"/>
      <c r="GA526" s="28"/>
      <c r="GB526" s="28"/>
    </row>
    <row r="527" spans="1:184" x14ac:dyDescent="0.25">
      <c r="A527" s="104" t="s">
        <v>74</v>
      </c>
      <c r="B527" s="67"/>
      <c r="C527" s="105">
        <v>100</v>
      </c>
      <c r="D527" s="152"/>
      <c r="E527" s="105"/>
      <c r="F527" s="109">
        <v>3</v>
      </c>
      <c r="G527" s="109">
        <v>2.5</v>
      </c>
      <c r="H527" s="109">
        <v>4.2</v>
      </c>
      <c r="I527" s="109">
        <v>55.6</v>
      </c>
      <c r="J527" s="285" t="s">
        <v>163</v>
      </c>
    </row>
    <row r="528" spans="1:184" x14ac:dyDescent="0.25">
      <c r="A528" s="104"/>
      <c r="B528" s="67" t="s">
        <v>119</v>
      </c>
      <c r="C528" s="105"/>
      <c r="D528" s="387">
        <v>103.63</v>
      </c>
      <c r="E528" s="105">
        <v>100</v>
      </c>
      <c r="F528" s="109"/>
      <c r="G528" s="72"/>
      <c r="H528" s="109"/>
      <c r="I528" s="72"/>
      <c r="J528" s="285"/>
    </row>
    <row r="529" spans="1:184" s="54" customFormat="1" ht="31.5" x14ac:dyDescent="0.25">
      <c r="A529" s="97" t="s">
        <v>332</v>
      </c>
      <c r="B529" s="71"/>
      <c r="C529" s="182" t="s">
        <v>282</v>
      </c>
      <c r="D529" s="115"/>
      <c r="E529" s="98"/>
      <c r="F529" s="103">
        <v>6</v>
      </c>
      <c r="G529" s="102">
        <v>7.5</v>
      </c>
      <c r="H529" s="103">
        <v>28</v>
      </c>
      <c r="I529" s="102">
        <v>203</v>
      </c>
      <c r="J529" s="285" t="s">
        <v>333</v>
      </c>
      <c r="K529" s="71"/>
      <c r="L529" s="71"/>
      <c r="M529" s="71"/>
      <c r="N529" s="71"/>
      <c r="O529" s="71"/>
      <c r="P529" s="71"/>
      <c r="Q529" s="71"/>
      <c r="R529" s="71"/>
      <c r="S529" s="71"/>
      <c r="T529" s="36"/>
      <c r="U529" s="36"/>
      <c r="V529" s="36"/>
      <c r="W529" s="36"/>
      <c r="X529" s="36"/>
      <c r="Y529" s="36"/>
      <c r="Z529" s="36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C529" s="28"/>
      <c r="CD529" s="28"/>
      <c r="CE529" s="28"/>
      <c r="CF529" s="28"/>
      <c r="CG529" s="28"/>
      <c r="CH529" s="28"/>
      <c r="CI529" s="28"/>
      <c r="CJ529" s="28"/>
      <c r="CK529" s="28"/>
      <c r="CL529" s="28"/>
      <c r="CM529" s="28"/>
      <c r="CN529" s="28"/>
      <c r="CO529" s="28"/>
      <c r="CP529" s="28"/>
      <c r="CQ529" s="28"/>
      <c r="CR529" s="28"/>
      <c r="CS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  <c r="DI529" s="28"/>
      <c r="DJ529" s="28"/>
      <c r="DK529" s="28"/>
      <c r="DL529" s="28"/>
      <c r="DM529" s="28"/>
      <c r="DN529" s="28"/>
      <c r="DO529" s="28"/>
      <c r="DP529" s="28"/>
      <c r="DQ529" s="28"/>
      <c r="DR529" s="28"/>
      <c r="DS529" s="28"/>
      <c r="DT529" s="28"/>
      <c r="DU529" s="28"/>
      <c r="DV529" s="28"/>
      <c r="DW529" s="28"/>
      <c r="DX529" s="28"/>
      <c r="DY529" s="28"/>
      <c r="DZ529" s="28"/>
      <c r="EA529" s="28"/>
      <c r="EB529" s="28"/>
      <c r="EC529" s="28"/>
      <c r="ED529" s="28"/>
      <c r="EE529" s="28"/>
      <c r="EF529" s="28"/>
      <c r="EG529" s="28"/>
      <c r="EH529" s="28"/>
      <c r="EI529" s="28"/>
      <c r="EJ529" s="28"/>
      <c r="EK529" s="28"/>
      <c r="EL529" s="28"/>
      <c r="EM529" s="28"/>
      <c r="EN529" s="28"/>
      <c r="EO529" s="28"/>
      <c r="EP529" s="28"/>
      <c r="EQ529" s="28"/>
      <c r="ER529" s="28"/>
      <c r="ES529" s="28"/>
      <c r="ET529" s="28"/>
      <c r="EU529" s="28"/>
      <c r="EV529" s="28"/>
      <c r="EW529" s="28"/>
      <c r="EX529" s="28"/>
      <c r="EY529" s="28"/>
      <c r="EZ529" s="28"/>
      <c r="FA529" s="28"/>
      <c r="FB529" s="28"/>
      <c r="FC529" s="28"/>
      <c r="FD529" s="28"/>
      <c r="FE529" s="28"/>
      <c r="FF529" s="28"/>
      <c r="FG529" s="28"/>
      <c r="FH529" s="28"/>
      <c r="FI529" s="28"/>
      <c r="FJ529" s="28"/>
      <c r="FK529" s="28"/>
      <c r="FL529" s="28"/>
      <c r="FM529" s="28"/>
      <c r="FN529" s="28"/>
      <c r="FO529" s="28"/>
      <c r="FP529" s="28"/>
      <c r="FQ529" s="28"/>
      <c r="FR529" s="28"/>
      <c r="FS529" s="28"/>
      <c r="FT529" s="28"/>
      <c r="FU529" s="28"/>
      <c r="FV529" s="28"/>
      <c r="FW529" s="28"/>
      <c r="FX529" s="28"/>
      <c r="FY529" s="28"/>
      <c r="FZ529" s="28"/>
      <c r="GA529" s="28"/>
      <c r="GB529" s="28"/>
    </row>
    <row r="530" spans="1:184" s="26" customFormat="1" x14ac:dyDescent="0.25">
      <c r="A530" s="97"/>
      <c r="B530" s="71" t="s">
        <v>188</v>
      </c>
      <c r="C530" s="182"/>
      <c r="D530" s="115">
        <v>36.4</v>
      </c>
      <c r="E530" s="98">
        <v>36.4</v>
      </c>
      <c r="F530" s="115"/>
      <c r="G530" s="98"/>
      <c r="H530" s="115"/>
      <c r="I530" s="124"/>
      <c r="J530" s="285"/>
      <c r="K530" s="67"/>
      <c r="L530" s="67"/>
      <c r="M530" s="67"/>
      <c r="N530" s="67"/>
      <c r="O530" s="67"/>
      <c r="P530" s="67"/>
      <c r="Q530" s="67"/>
      <c r="R530" s="67"/>
      <c r="S530" s="67"/>
      <c r="T530" s="34"/>
      <c r="U530" s="34"/>
      <c r="V530" s="34"/>
      <c r="W530" s="34"/>
      <c r="X530" s="34"/>
      <c r="Y530" s="34"/>
      <c r="Z530" s="34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</row>
    <row r="531" spans="1:184" x14ac:dyDescent="0.25">
      <c r="A531" s="97"/>
      <c r="B531" s="71" t="s">
        <v>53</v>
      </c>
      <c r="C531" s="182"/>
      <c r="D531" s="115">
        <v>44.7</v>
      </c>
      <c r="E531" s="98">
        <v>44.7</v>
      </c>
      <c r="F531" s="115"/>
      <c r="G531" s="98"/>
      <c r="H531" s="115"/>
      <c r="I531" s="124"/>
      <c r="J531" s="285"/>
    </row>
    <row r="532" spans="1:184" x14ac:dyDescent="0.25">
      <c r="A532" s="97"/>
      <c r="B532" s="71" t="s">
        <v>124</v>
      </c>
      <c r="C532" s="182"/>
      <c r="D532" s="115">
        <v>21</v>
      </c>
      <c r="E532" s="98">
        <v>21</v>
      </c>
      <c r="F532" s="115"/>
      <c r="G532" s="98"/>
      <c r="H532" s="115"/>
      <c r="I532" s="124"/>
      <c r="J532" s="285"/>
    </row>
    <row r="533" spans="1:184" x14ac:dyDescent="0.25">
      <c r="A533" s="97"/>
      <c r="B533" s="71" t="s">
        <v>33</v>
      </c>
      <c r="C533" s="182"/>
      <c r="D533" s="115">
        <v>13.3</v>
      </c>
      <c r="E533" s="98">
        <v>10</v>
      </c>
      <c r="F533" s="115"/>
      <c r="G533" s="98"/>
      <c r="H533" s="115"/>
      <c r="I533" s="124"/>
      <c r="J533" s="285"/>
    </row>
    <row r="534" spans="1:184" x14ac:dyDescent="0.25">
      <c r="A534" s="97"/>
      <c r="B534" s="71" t="s">
        <v>34</v>
      </c>
      <c r="C534" s="182"/>
      <c r="D534" s="115">
        <v>6</v>
      </c>
      <c r="E534" s="98">
        <v>5</v>
      </c>
      <c r="F534" s="115"/>
      <c r="G534" s="98"/>
      <c r="H534" s="115"/>
      <c r="I534" s="124"/>
      <c r="J534" s="285"/>
    </row>
    <row r="535" spans="1:184" x14ac:dyDescent="0.25">
      <c r="A535" s="97"/>
      <c r="B535" s="71" t="s">
        <v>35</v>
      </c>
      <c r="C535" s="182"/>
      <c r="D535" s="115">
        <v>4.9000000000000004</v>
      </c>
      <c r="E535" s="98">
        <v>4.9000000000000004</v>
      </c>
      <c r="F535" s="115"/>
      <c r="G535" s="98"/>
      <c r="H535" s="115"/>
      <c r="I535" s="124"/>
      <c r="J535" s="285"/>
    </row>
    <row r="536" spans="1:184" x14ac:dyDescent="0.25">
      <c r="A536" s="97"/>
      <c r="B536" s="71" t="s">
        <v>40</v>
      </c>
      <c r="C536" s="182"/>
      <c r="D536" s="115">
        <v>0.4</v>
      </c>
      <c r="E536" s="98">
        <v>0.4</v>
      </c>
      <c r="F536" s="115"/>
      <c r="G536" s="98"/>
      <c r="H536" s="115"/>
      <c r="I536" s="124"/>
      <c r="J536" s="285"/>
    </row>
    <row r="537" spans="1:184" s="37" customFormat="1" x14ac:dyDescent="0.25">
      <c r="A537" s="104" t="s">
        <v>164</v>
      </c>
      <c r="B537" s="67"/>
      <c r="C537" s="105" t="s">
        <v>281</v>
      </c>
      <c r="D537" s="106"/>
      <c r="E537" s="107"/>
      <c r="F537" s="108">
        <v>0.05</v>
      </c>
      <c r="G537" s="109">
        <v>0.01</v>
      </c>
      <c r="H537" s="72">
        <v>4.42</v>
      </c>
      <c r="I537" s="109">
        <v>18</v>
      </c>
      <c r="J537" s="285" t="s">
        <v>274</v>
      </c>
      <c r="K537" s="67"/>
      <c r="L537" s="67"/>
      <c r="M537" s="67"/>
      <c r="N537" s="67"/>
      <c r="O537" s="67"/>
      <c r="P537" s="67"/>
      <c r="Q537" s="67"/>
      <c r="R537" s="67"/>
      <c r="S537" s="67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  <c r="AX537" s="34"/>
      <c r="AY537" s="34"/>
      <c r="AZ537" s="34"/>
      <c r="BA537" s="34"/>
      <c r="BB537" s="34"/>
      <c r="BC537" s="34"/>
      <c r="BD537" s="34"/>
      <c r="BE537" s="34"/>
      <c r="BF537" s="34"/>
      <c r="BG537" s="34"/>
      <c r="BH537" s="34"/>
      <c r="BI537" s="34"/>
      <c r="BJ537" s="34"/>
      <c r="BK537" s="34"/>
      <c r="BL537" s="34"/>
      <c r="BM537" s="34"/>
      <c r="BN537" s="34"/>
      <c r="BO537" s="34"/>
      <c r="BP537" s="34"/>
      <c r="BQ537" s="34"/>
      <c r="BR537" s="34"/>
      <c r="BS537" s="34"/>
      <c r="BT537" s="34"/>
      <c r="BU537" s="34"/>
      <c r="BV537" s="34"/>
      <c r="BW537" s="34"/>
      <c r="BX537" s="34"/>
      <c r="BY537" s="34"/>
      <c r="BZ537" s="34"/>
    </row>
    <row r="538" spans="1:184" s="37" customFormat="1" x14ac:dyDescent="0.25">
      <c r="A538" s="104"/>
      <c r="B538" s="67" t="s">
        <v>61</v>
      </c>
      <c r="C538" s="110"/>
      <c r="D538" s="73">
        <v>0.2</v>
      </c>
      <c r="E538" s="105">
        <v>0.2</v>
      </c>
      <c r="F538" s="108"/>
      <c r="G538" s="108"/>
      <c r="H538" s="109"/>
      <c r="I538" s="109"/>
      <c r="J538" s="285"/>
      <c r="K538" s="67"/>
      <c r="L538" s="67"/>
      <c r="M538" s="67"/>
      <c r="N538" s="67"/>
      <c r="O538" s="67"/>
      <c r="P538" s="67"/>
      <c r="Q538" s="67"/>
      <c r="R538" s="67"/>
      <c r="S538" s="67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  <c r="AX538" s="34"/>
      <c r="AY538" s="34"/>
      <c r="AZ538" s="34"/>
      <c r="BA538" s="34"/>
      <c r="BB538" s="34"/>
      <c r="BC538" s="34"/>
      <c r="BD538" s="34"/>
      <c r="BE538" s="34"/>
      <c r="BF538" s="34"/>
      <c r="BG538" s="34"/>
      <c r="BH538" s="34"/>
      <c r="BI538" s="34"/>
      <c r="BJ538" s="34"/>
      <c r="BK538" s="34"/>
      <c r="BL538" s="34"/>
      <c r="BM538" s="34"/>
      <c r="BN538" s="34"/>
      <c r="BO538" s="34"/>
      <c r="BP538" s="34"/>
      <c r="BQ538" s="34"/>
      <c r="BR538" s="34"/>
      <c r="BS538" s="34"/>
      <c r="BT538" s="34"/>
      <c r="BU538" s="34"/>
      <c r="BV538" s="34"/>
      <c r="BW538" s="34"/>
      <c r="BX538" s="34"/>
      <c r="BY538" s="34"/>
      <c r="BZ538" s="34"/>
    </row>
    <row r="539" spans="1:184" s="37" customFormat="1" x14ac:dyDescent="0.25">
      <c r="A539" s="104"/>
      <c r="B539" s="67" t="s">
        <v>51</v>
      </c>
      <c r="C539" s="110"/>
      <c r="D539" s="73">
        <v>4</v>
      </c>
      <c r="E539" s="105">
        <v>4</v>
      </c>
      <c r="F539" s="108"/>
      <c r="G539" s="108"/>
      <c r="H539" s="109"/>
      <c r="I539" s="108"/>
      <c r="J539" s="285"/>
      <c r="K539" s="67"/>
      <c r="L539" s="67"/>
      <c r="M539" s="67"/>
      <c r="N539" s="67"/>
      <c r="O539" s="67"/>
      <c r="P539" s="67"/>
      <c r="Q539" s="67"/>
      <c r="R539" s="67"/>
      <c r="S539" s="67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  <c r="BA539" s="34"/>
      <c r="BB539" s="34"/>
      <c r="BC539" s="34"/>
      <c r="BD539" s="34"/>
      <c r="BE539" s="34"/>
      <c r="BF539" s="34"/>
      <c r="BG539" s="34"/>
      <c r="BH539" s="34"/>
      <c r="BI539" s="34"/>
      <c r="BJ539" s="34"/>
      <c r="BK539" s="34"/>
      <c r="BL539" s="34"/>
      <c r="BM539" s="34"/>
      <c r="BN539" s="34"/>
      <c r="BO539" s="34"/>
      <c r="BP539" s="34"/>
      <c r="BQ539" s="34"/>
      <c r="BR539" s="34"/>
      <c r="BS539" s="34"/>
      <c r="BT539" s="34"/>
      <c r="BU539" s="34"/>
      <c r="BV539" s="34"/>
      <c r="BW539" s="34"/>
      <c r="BX539" s="34"/>
      <c r="BY539" s="34"/>
      <c r="BZ539" s="34"/>
    </row>
    <row r="540" spans="1:184" s="37" customFormat="1" x14ac:dyDescent="0.25">
      <c r="A540" s="104"/>
      <c r="B540" s="67" t="s">
        <v>17</v>
      </c>
      <c r="C540" s="110"/>
      <c r="D540" s="73">
        <v>160</v>
      </c>
      <c r="E540" s="105">
        <v>160</v>
      </c>
      <c r="F540" s="108"/>
      <c r="G540" s="108"/>
      <c r="H540" s="109"/>
      <c r="I540" s="108"/>
      <c r="J540" s="285"/>
      <c r="K540" s="67"/>
      <c r="L540" s="67"/>
      <c r="M540" s="67"/>
      <c r="N540" s="67"/>
      <c r="O540" s="67"/>
      <c r="P540" s="67"/>
      <c r="Q540" s="67"/>
      <c r="R540" s="67"/>
      <c r="S540" s="67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  <c r="BA540" s="34"/>
      <c r="BB540" s="34"/>
      <c r="BC540" s="34"/>
      <c r="BD540" s="34"/>
      <c r="BE540" s="34"/>
      <c r="BF540" s="34"/>
      <c r="BG540" s="34"/>
      <c r="BH540" s="34"/>
      <c r="BI540" s="34"/>
      <c r="BJ540" s="34"/>
      <c r="BK540" s="34"/>
      <c r="BL540" s="34"/>
      <c r="BM540" s="34"/>
      <c r="BN540" s="34"/>
      <c r="BO540" s="34"/>
      <c r="BP540" s="34"/>
      <c r="BQ540" s="34"/>
      <c r="BR540" s="34"/>
      <c r="BS540" s="34"/>
      <c r="BT540" s="34"/>
      <c r="BU540" s="34"/>
      <c r="BV540" s="34"/>
      <c r="BW540" s="34"/>
      <c r="BX540" s="34"/>
      <c r="BY540" s="34"/>
      <c r="BZ540" s="34"/>
    </row>
    <row r="541" spans="1:184" s="26" customFormat="1" ht="16.5" thickBot="1" x14ac:dyDescent="0.3">
      <c r="A541" s="97" t="s">
        <v>39</v>
      </c>
      <c r="B541" s="71"/>
      <c r="C541" s="98">
        <v>20</v>
      </c>
      <c r="D541" s="133">
        <v>20</v>
      </c>
      <c r="E541" s="98">
        <v>20</v>
      </c>
      <c r="F541" s="155">
        <v>1.6</v>
      </c>
      <c r="G541" s="154">
        <v>0.2</v>
      </c>
      <c r="H541" s="151">
        <v>9.8000000000000007</v>
      </c>
      <c r="I541" s="201">
        <v>47</v>
      </c>
      <c r="J541" s="285"/>
      <c r="K541" s="67"/>
      <c r="L541" s="67"/>
      <c r="M541" s="67"/>
      <c r="N541" s="67"/>
      <c r="O541" s="67"/>
      <c r="P541" s="67"/>
      <c r="Q541" s="67"/>
      <c r="R541" s="67"/>
      <c r="S541" s="67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</row>
    <row r="542" spans="1:184" s="26" customFormat="1" ht="16.5" thickBot="1" x14ac:dyDescent="0.3">
      <c r="A542" s="112" t="s">
        <v>26</v>
      </c>
      <c r="B542" s="113"/>
      <c r="C542" s="114">
        <v>434</v>
      </c>
      <c r="D542" s="130"/>
      <c r="E542" s="94"/>
      <c r="F542" s="95">
        <v>13.69</v>
      </c>
      <c r="G542" s="95">
        <v>14.049999999999999</v>
      </c>
      <c r="H542" s="95">
        <v>64.260000000000005</v>
      </c>
      <c r="I542" s="95">
        <v>442</v>
      </c>
      <c r="J542" s="286"/>
      <c r="K542" s="67"/>
      <c r="L542" s="67"/>
      <c r="M542" s="67"/>
      <c r="N542" s="67"/>
      <c r="O542" s="67"/>
      <c r="P542" s="67"/>
      <c r="Q542" s="67"/>
      <c r="R542" s="67"/>
      <c r="S542" s="67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</row>
    <row r="543" spans="1:184" s="26" customFormat="1" ht="16.5" thickBot="1" x14ac:dyDescent="0.3">
      <c r="A543" s="112" t="s">
        <v>62</v>
      </c>
      <c r="B543" s="113"/>
      <c r="C543" s="114">
        <v>1321</v>
      </c>
      <c r="D543" s="140"/>
      <c r="E543" s="94"/>
      <c r="F543" s="130">
        <v>39.72</v>
      </c>
      <c r="G543" s="130">
        <v>44.019999999999996</v>
      </c>
      <c r="H543" s="130">
        <v>187.57</v>
      </c>
      <c r="I543" s="130">
        <v>1309.1399999999999</v>
      </c>
      <c r="J543" s="286"/>
      <c r="K543" s="67"/>
      <c r="L543" s="67"/>
      <c r="M543" s="67"/>
      <c r="N543" s="67"/>
      <c r="O543" s="67"/>
      <c r="P543" s="67"/>
      <c r="Q543" s="67"/>
      <c r="R543" s="67"/>
      <c r="S543" s="67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</row>
    <row r="544" spans="1:184" s="26" customFormat="1" x14ac:dyDescent="0.25">
      <c r="A544" s="71"/>
      <c r="B544" s="71"/>
      <c r="C544" s="202"/>
      <c r="D544" s="142"/>
      <c r="E544" s="115"/>
      <c r="F544" s="103"/>
      <c r="G544" s="103"/>
      <c r="H544" s="103"/>
      <c r="I544" s="103"/>
      <c r="J544" s="289"/>
      <c r="K544" s="67"/>
      <c r="L544" s="67"/>
      <c r="M544" s="67"/>
      <c r="N544" s="67"/>
      <c r="O544" s="67"/>
      <c r="P544" s="67"/>
      <c r="Q544" s="67"/>
      <c r="R544" s="67"/>
      <c r="S544" s="67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</row>
    <row r="545" spans="1:120" s="28" customFormat="1" ht="16.5" thickBot="1" x14ac:dyDescent="0.3">
      <c r="A545" s="71" t="s">
        <v>114</v>
      </c>
      <c r="B545" s="71"/>
      <c r="C545" s="126"/>
      <c r="D545" s="71"/>
      <c r="E545" s="71"/>
      <c r="F545" s="74"/>
      <c r="G545" s="74"/>
      <c r="H545" s="74"/>
      <c r="I545" s="74"/>
      <c r="J545" s="290"/>
      <c r="K545" s="71"/>
      <c r="L545" s="71"/>
      <c r="M545" s="71"/>
      <c r="N545" s="71"/>
      <c r="O545" s="71"/>
      <c r="P545" s="71"/>
      <c r="Q545" s="71"/>
      <c r="R545" s="71"/>
      <c r="S545" s="71"/>
    </row>
    <row r="546" spans="1:120" ht="31.5" x14ac:dyDescent="0.25">
      <c r="A546" s="499" t="s">
        <v>246</v>
      </c>
      <c r="B546" s="500"/>
      <c r="C546" s="501" t="s">
        <v>242</v>
      </c>
      <c r="D546" s="78" t="s">
        <v>3</v>
      </c>
      <c r="E546" s="79" t="s">
        <v>3</v>
      </c>
      <c r="F546" s="476" t="s">
        <v>243</v>
      </c>
      <c r="G546" s="477"/>
      <c r="H546" s="478"/>
      <c r="I546" s="78" t="s">
        <v>4</v>
      </c>
      <c r="J546" s="284" t="s">
        <v>244</v>
      </c>
    </row>
    <row r="547" spans="1:120" ht="32.25" thickBot="1" x14ac:dyDescent="0.3">
      <c r="A547" s="504" t="s">
        <v>245</v>
      </c>
      <c r="B547" s="505"/>
      <c r="C547" s="502"/>
      <c r="D547" s="84" t="s">
        <v>5</v>
      </c>
      <c r="E547" s="85" t="s">
        <v>5</v>
      </c>
      <c r="F547" s="86"/>
      <c r="G547" s="87"/>
      <c r="H547" s="88"/>
      <c r="I547" s="84" t="s">
        <v>6</v>
      </c>
      <c r="J547" s="285"/>
    </row>
    <row r="548" spans="1:120" ht="16.5" thickBot="1" x14ac:dyDescent="0.3">
      <c r="A548" s="506"/>
      <c r="B548" s="507"/>
      <c r="C548" s="503"/>
      <c r="D548" s="94" t="s">
        <v>7</v>
      </c>
      <c r="E548" s="94" t="s">
        <v>8</v>
      </c>
      <c r="F548" s="94" t="s">
        <v>9</v>
      </c>
      <c r="G548" s="94" t="s">
        <v>10</v>
      </c>
      <c r="H548" s="95" t="s">
        <v>11</v>
      </c>
      <c r="I548" s="95" t="s">
        <v>12</v>
      </c>
      <c r="J548" s="286"/>
    </row>
    <row r="549" spans="1:120" x14ac:dyDescent="0.25">
      <c r="A549" s="117"/>
      <c r="B549" s="118" t="s">
        <v>13</v>
      </c>
      <c r="C549" s="98"/>
      <c r="D549" s="163"/>
      <c r="E549" s="80"/>
      <c r="F549" s="146"/>
      <c r="G549" s="121"/>
      <c r="H549" s="144"/>
      <c r="I549" s="121"/>
      <c r="J549" s="284"/>
    </row>
    <row r="550" spans="1:120" s="37" customFormat="1" x14ac:dyDescent="0.25">
      <c r="A550" s="97" t="s">
        <v>434</v>
      </c>
      <c r="B550" s="183"/>
      <c r="C550" s="98" t="s">
        <v>268</v>
      </c>
      <c r="D550" s="103"/>
      <c r="E550" s="102"/>
      <c r="F550" s="99">
        <v>7.16</v>
      </c>
      <c r="G550" s="99">
        <v>6.63</v>
      </c>
      <c r="H550" s="102">
        <v>15.15</v>
      </c>
      <c r="I550" s="99">
        <v>149</v>
      </c>
      <c r="J550" s="285" t="s">
        <v>196</v>
      </c>
      <c r="K550" s="67"/>
      <c r="L550" s="67"/>
      <c r="M550" s="67"/>
      <c r="N550" s="67"/>
      <c r="O550" s="67"/>
      <c r="P550" s="67"/>
      <c r="Q550" s="67"/>
      <c r="R550" s="67"/>
      <c r="S550" s="67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  <c r="AW550" s="34"/>
      <c r="AX550" s="34"/>
      <c r="AY550" s="34"/>
      <c r="AZ550" s="34"/>
      <c r="BA550" s="34"/>
      <c r="BB550" s="34"/>
      <c r="BC550" s="34"/>
      <c r="BD550" s="34"/>
      <c r="BE550" s="34"/>
      <c r="BF550" s="34"/>
      <c r="BG550" s="34"/>
      <c r="BH550" s="34"/>
      <c r="BI550" s="34"/>
      <c r="BJ550" s="34"/>
      <c r="BK550" s="34"/>
      <c r="BL550" s="34"/>
      <c r="BM550" s="34"/>
      <c r="BN550" s="34"/>
      <c r="BO550" s="34"/>
      <c r="BP550" s="34"/>
      <c r="BQ550" s="34"/>
      <c r="BR550" s="34"/>
      <c r="BS550" s="34"/>
      <c r="BT550" s="34"/>
      <c r="BU550" s="34"/>
      <c r="BV550" s="34"/>
      <c r="BW550" s="34"/>
      <c r="BX550" s="34"/>
      <c r="BY550" s="34"/>
      <c r="BZ550" s="34"/>
      <c r="CA550" s="34"/>
      <c r="CB550" s="34"/>
      <c r="CC550" s="34"/>
      <c r="CD550" s="34"/>
      <c r="CE550" s="34"/>
      <c r="CF550" s="34"/>
      <c r="CG550" s="34"/>
      <c r="CH550" s="34"/>
      <c r="CI550" s="34"/>
      <c r="CJ550" s="34"/>
      <c r="CK550" s="34"/>
      <c r="CL550" s="34"/>
      <c r="CM550" s="34"/>
      <c r="CN550" s="34"/>
      <c r="CO550" s="34"/>
      <c r="CP550" s="34"/>
      <c r="CQ550" s="34"/>
      <c r="CR550" s="34"/>
      <c r="CS550" s="34"/>
      <c r="CT550" s="34"/>
      <c r="CU550" s="34"/>
      <c r="CV550" s="34"/>
      <c r="CW550" s="34"/>
      <c r="CX550" s="34"/>
      <c r="CY550" s="34"/>
      <c r="CZ550" s="34"/>
      <c r="DA550" s="34"/>
      <c r="DB550" s="34"/>
      <c r="DC550" s="34"/>
      <c r="DD550" s="34"/>
      <c r="DE550" s="34"/>
      <c r="DF550" s="34"/>
      <c r="DG550" s="34"/>
      <c r="DH550" s="34"/>
      <c r="DI550" s="34"/>
      <c r="DJ550" s="34"/>
      <c r="DK550" s="34"/>
      <c r="DL550" s="34"/>
      <c r="DM550" s="34"/>
      <c r="DN550" s="34"/>
      <c r="DO550" s="34"/>
      <c r="DP550" s="34"/>
    </row>
    <row r="551" spans="1:120" s="37" customFormat="1" x14ac:dyDescent="0.25">
      <c r="A551" s="97"/>
      <c r="B551" s="67" t="s">
        <v>433</v>
      </c>
      <c r="C551" s="98"/>
      <c r="D551" s="99">
        <v>19</v>
      </c>
      <c r="E551" s="102">
        <v>19</v>
      </c>
      <c r="F551" s="99"/>
      <c r="G551" s="99"/>
      <c r="H551" s="99"/>
      <c r="I551" s="99"/>
      <c r="J551" s="285"/>
      <c r="K551" s="67"/>
      <c r="L551" s="67"/>
      <c r="M551" s="67"/>
      <c r="N551" s="67"/>
      <c r="O551" s="67"/>
      <c r="P551" s="67"/>
      <c r="Q551" s="67"/>
      <c r="R551" s="67"/>
      <c r="S551" s="67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  <c r="AX551" s="34"/>
      <c r="AY551" s="34"/>
      <c r="AZ551" s="34"/>
      <c r="BA551" s="34"/>
      <c r="BB551" s="34"/>
      <c r="BC551" s="34"/>
      <c r="BD551" s="34"/>
      <c r="BE551" s="34"/>
      <c r="BF551" s="34"/>
      <c r="BG551" s="34"/>
      <c r="BH551" s="34"/>
      <c r="BI551" s="34"/>
      <c r="BJ551" s="34"/>
      <c r="BK551" s="34"/>
      <c r="BL551" s="34"/>
      <c r="BM551" s="34"/>
      <c r="BN551" s="34"/>
      <c r="BO551" s="34"/>
      <c r="BP551" s="34"/>
      <c r="BQ551" s="34"/>
      <c r="BR551" s="34"/>
      <c r="BS551" s="34"/>
      <c r="BT551" s="34"/>
      <c r="BU551" s="34"/>
      <c r="BV551" s="34"/>
      <c r="BW551" s="34"/>
      <c r="BX551" s="34"/>
      <c r="BY551" s="34"/>
      <c r="BZ551" s="34"/>
      <c r="CA551" s="34"/>
      <c r="CB551" s="34"/>
      <c r="CC551" s="34"/>
      <c r="CD551" s="34"/>
      <c r="CE551" s="34"/>
      <c r="CF551" s="34"/>
      <c r="CG551" s="34"/>
      <c r="CH551" s="34"/>
      <c r="CI551" s="34"/>
      <c r="CJ551" s="34"/>
      <c r="CK551" s="34"/>
      <c r="CL551" s="34"/>
      <c r="CM551" s="34"/>
      <c r="CN551" s="34"/>
      <c r="CO551" s="34"/>
      <c r="CP551" s="34"/>
      <c r="CQ551" s="34"/>
      <c r="CR551" s="34"/>
      <c r="CS551" s="34"/>
      <c r="CT551" s="34"/>
      <c r="CU551" s="34"/>
      <c r="CV551" s="34"/>
      <c r="CW551" s="34"/>
      <c r="CX551" s="34"/>
      <c r="CY551" s="34"/>
      <c r="CZ551" s="34"/>
      <c r="DA551" s="34"/>
      <c r="DB551" s="34"/>
      <c r="DC551" s="34"/>
      <c r="DD551" s="34"/>
      <c r="DE551" s="34"/>
      <c r="DF551" s="34"/>
      <c r="DG551" s="34"/>
      <c r="DH551" s="34"/>
      <c r="DI551" s="34"/>
      <c r="DJ551" s="34"/>
      <c r="DK551" s="34"/>
      <c r="DL551" s="34"/>
      <c r="DM551" s="34"/>
      <c r="DN551" s="34"/>
      <c r="DO551" s="34"/>
      <c r="DP551" s="34"/>
    </row>
    <row r="552" spans="1:120" s="37" customFormat="1" x14ac:dyDescent="0.25">
      <c r="A552" s="97"/>
      <c r="B552" s="71" t="s">
        <v>16</v>
      </c>
      <c r="C552" s="124"/>
      <c r="D552" s="99">
        <v>65</v>
      </c>
      <c r="E552" s="102">
        <v>65</v>
      </c>
      <c r="F552" s="99"/>
      <c r="G552" s="99"/>
      <c r="H552" s="102"/>
      <c r="I552" s="99"/>
      <c r="J552" s="285"/>
      <c r="K552" s="67"/>
      <c r="L552" s="67"/>
      <c r="M552" s="67"/>
      <c r="N552" s="67"/>
      <c r="O552" s="67"/>
      <c r="P552" s="67"/>
      <c r="Q552" s="67"/>
      <c r="R552" s="67"/>
      <c r="S552" s="67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  <c r="AX552" s="34"/>
      <c r="AY552" s="34"/>
      <c r="AZ552" s="34"/>
      <c r="BA552" s="34"/>
      <c r="BB552" s="34"/>
      <c r="BC552" s="34"/>
      <c r="BD552" s="34"/>
      <c r="BE552" s="34"/>
      <c r="BF552" s="34"/>
      <c r="BG552" s="34"/>
      <c r="BH552" s="34"/>
      <c r="BI552" s="34"/>
      <c r="BJ552" s="34"/>
      <c r="BK552" s="34"/>
      <c r="BL552" s="34"/>
      <c r="BM552" s="34"/>
      <c r="BN552" s="34"/>
      <c r="BO552" s="34"/>
      <c r="BP552" s="34"/>
      <c r="BQ552" s="34"/>
      <c r="BR552" s="34"/>
      <c r="BS552" s="34"/>
      <c r="BT552" s="34"/>
      <c r="BU552" s="34"/>
      <c r="BV552" s="34"/>
      <c r="BW552" s="34"/>
      <c r="BX552" s="34"/>
      <c r="BY552" s="34"/>
      <c r="BZ552" s="34"/>
      <c r="CA552" s="34"/>
      <c r="CB552" s="34"/>
      <c r="CC552" s="34"/>
      <c r="CD552" s="34"/>
      <c r="CE552" s="34"/>
      <c r="CF552" s="34"/>
      <c r="CG552" s="34"/>
      <c r="CH552" s="34"/>
      <c r="CI552" s="34"/>
      <c r="CJ552" s="34"/>
      <c r="CK552" s="34"/>
      <c r="CL552" s="34"/>
      <c r="CM552" s="34"/>
      <c r="CN552" s="34"/>
      <c r="CO552" s="34"/>
      <c r="CP552" s="34"/>
      <c r="CQ552" s="34"/>
      <c r="CR552" s="34"/>
      <c r="CS552" s="34"/>
      <c r="CT552" s="34"/>
      <c r="CU552" s="34"/>
      <c r="CV552" s="34"/>
      <c r="CW552" s="34"/>
      <c r="CX552" s="34"/>
      <c r="CY552" s="34"/>
      <c r="CZ552" s="34"/>
      <c r="DA552" s="34"/>
      <c r="DB552" s="34"/>
      <c r="DC552" s="34"/>
      <c r="DD552" s="34"/>
      <c r="DE552" s="34"/>
      <c r="DF552" s="34"/>
      <c r="DG552" s="34"/>
      <c r="DH552" s="34"/>
      <c r="DI552" s="34"/>
      <c r="DJ552" s="34"/>
      <c r="DK552" s="34"/>
      <c r="DL552" s="34"/>
      <c r="DM552" s="34"/>
      <c r="DN552" s="34"/>
      <c r="DO552" s="34"/>
      <c r="DP552" s="34"/>
    </row>
    <row r="553" spans="1:120" s="37" customFormat="1" x14ac:dyDescent="0.25">
      <c r="A553" s="97"/>
      <c r="B553" s="71" t="s">
        <v>17</v>
      </c>
      <c r="C553" s="124"/>
      <c r="D553" s="99">
        <v>65</v>
      </c>
      <c r="E553" s="102">
        <v>65</v>
      </c>
      <c r="F553" s="99"/>
      <c r="G553" s="99"/>
      <c r="H553" s="102"/>
      <c r="I553" s="99"/>
      <c r="J553" s="285"/>
      <c r="K553" s="67"/>
      <c r="L553" s="67"/>
      <c r="M553" s="67"/>
      <c r="N553" s="67"/>
      <c r="O553" s="67"/>
      <c r="P553" s="67"/>
      <c r="Q553" s="67"/>
      <c r="R553" s="67"/>
      <c r="S553" s="67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  <c r="BA553" s="34"/>
      <c r="BB553" s="34"/>
      <c r="BC553" s="34"/>
      <c r="BD553" s="34"/>
      <c r="BE553" s="34"/>
      <c r="BF553" s="34"/>
      <c r="BG553" s="34"/>
      <c r="BH553" s="34"/>
      <c r="BI553" s="34"/>
      <c r="BJ553" s="34"/>
      <c r="BK553" s="34"/>
      <c r="BL553" s="34"/>
      <c r="BM553" s="34"/>
      <c r="BN553" s="34"/>
      <c r="BO553" s="34"/>
      <c r="BP553" s="34"/>
      <c r="BQ553" s="34"/>
      <c r="BR553" s="34"/>
      <c r="BS553" s="34"/>
      <c r="BT553" s="34"/>
      <c r="BU553" s="34"/>
      <c r="BV553" s="34"/>
      <c r="BW553" s="34"/>
      <c r="BX553" s="34"/>
      <c r="BY553" s="34"/>
      <c r="BZ553" s="34"/>
      <c r="CA553" s="34"/>
      <c r="CB553" s="34"/>
      <c r="CC553" s="34"/>
      <c r="CD553" s="34"/>
      <c r="CE553" s="34"/>
      <c r="CF553" s="34"/>
      <c r="CG553" s="34"/>
      <c r="CH553" s="34"/>
      <c r="CI553" s="34"/>
      <c r="CJ553" s="34"/>
      <c r="CK553" s="34"/>
      <c r="CL553" s="34"/>
      <c r="CM553" s="34"/>
      <c r="CN553" s="34"/>
      <c r="CO553" s="34"/>
      <c r="CP553" s="34"/>
      <c r="CQ553" s="34"/>
      <c r="CR553" s="34"/>
      <c r="CS553" s="34"/>
      <c r="CT553" s="34"/>
      <c r="CU553" s="34"/>
      <c r="CV553" s="34"/>
      <c r="CW553" s="34"/>
      <c r="CX553" s="34"/>
      <c r="CY553" s="34"/>
      <c r="CZ553" s="34"/>
      <c r="DA553" s="34"/>
      <c r="DB553" s="34"/>
      <c r="DC553" s="34"/>
      <c r="DD553" s="34"/>
      <c r="DE553" s="34"/>
      <c r="DF553" s="34"/>
      <c r="DG553" s="34"/>
      <c r="DH553" s="34"/>
      <c r="DI553" s="34"/>
      <c r="DJ553" s="34"/>
      <c r="DK553" s="34"/>
      <c r="DL553" s="34"/>
      <c r="DM553" s="34"/>
      <c r="DN553" s="34"/>
      <c r="DO553" s="34"/>
      <c r="DP553" s="34"/>
    </row>
    <row r="554" spans="1:120" s="37" customFormat="1" x14ac:dyDescent="0.25">
      <c r="A554" s="97"/>
      <c r="B554" s="71" t="s">
        <v>18</v>
      </c>
      <c r="C554" s="98"/>
      <c r="D554" s="99">
        <v>0.75</v>
      </c>
      <c r="E554" s="102">
        <v>0.75</v>
      </c>
      <c r="F554" s="99"/>
      <c r="G554" s="99"/>
      <c r="H554" s="102"/>
      <c r="I554" s="99"/>
      <c r="J554" s="285"/>
      <c r="K554" s="67"/>
      <c r="L554" s="67"/>
      <c r="M554" s="67"/>
      <c r="N554" s="67"/>
      <c r="O554" s="67"/>
      <c r="P554" s="67"/>
      <c r="Q554" s="67"/>
      <c r="R554" s="67"/>
      <c r="S554" s="67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  <c r="BA554" s="34"/>
      <c r="BB554" s="34"/>
      <c r="BC554" s="34"/>
      <c r="BD554" s="34"/>
      <c r="BE554" s="34"/>
      <c r="BF554" s="34"/>
      <c r="BG554" s="34"/>
      <c r="BH554" s="34"/>
      <c r="BI554" s="34"/>
      <c r="BJ554" s="34"/>
      <c r="BK554" s="34"/>
      <c r="BL554" s="34"/>
      <c r="BM554" s="34"/>
      <c r="BN554" s="34"/>
      <c r="BO554" s="34"/>
      <c r="BP554" s="34"/>
      <c r="BQ554" s="34"/>
      <c r="BR554" s="34"/>
      <c r="BS554" s="34"/>
      <c r="BT554" s="34"/>
      <c r="BU554" s="34"/>
      <c r="BV554" s="34"/>
      <c r="BW554" s="34"/>
      <c r="BX554" s="34"/>
      <c r="BY554" s="34"/>
      <c r="BZ554" s="34"/>
      <c r="CA554" s="34"/>
      <c r="CB554" s="34"/>
      <c r="CC554" s="34"/>
      <c r="CD554" s="34"/>
      <c r="CE554" s="34"/>
      <c r="CF554" s="34"/>
      <c r="CG554" s="34"/>
      <c r="CH554" s="34"/>
      <c r="CI554" s="34"/>
      <c r="CJ554" s="34"/>
      <c r="CK554" s="34"/>
      <c r="CL554" s="34"/>
      <c r="CM554" s="34"/>
      <c r="CN554" s="34"/>
      <c r="CO554" s="34"/>
      <c r="CP554" s="34"/>
      <c r="CQ554" s="34"/>
      <c r="CR554" s="34"/>
      <c r="CS554" s="34"/>
      <c r="CT554" s="34"/>
      <c r="CU554" s="34"/>
      <c r="CV554" s="34"/>
      <c r="CW554" s="34"/>
      <c r="CX554" s="34"/>
      <c r="CY554" s="34"/>
      <c r="CZ554" s="34"/>
      <c r="DA554" s="34"/>
      <c r="DB554" s="34"/>
      <c r="DC554" s="34"/>
      <c r="DD554" s="34"/>
      <c r="DE554" s="34"/>
      <c r="DF554" s="34"/>
      <c r="DG554" s="34"/>
      <c r="DH554" s="34"/>
      <c r="DI554" s="34"/>
      <c r="DJ554" s="34"/>
      <c r="DK554" s="34"/>
      <c r="DL554" s="34"/>
      <c r="DM554" s="34"/>
      <c r="DN554" s="34"/>
      <c r="DO554" s="34"/>
      <c r="DP554" s="34"/>
    </row>
    <row r="555" spans="1:120" s="37" customFormat="1" x14ac:dyDescent="0.25">
      <c r="A555" s="97"/>
      <c r="B555" s="71" t="s">
        <v>19</v>
      </c>
      <c r="C555" s="98"/>
      <c r="D555" s="99">
        <v>0.5</v>
      </c>
      <c r="E555" s="102">
        <v>0.5</v>
      </c>
      <c r="F555" s="99"/>
      <c r="G555" s="99"/>
      <c r="H555" s="102"/>
      <c r="I555" s="99"/>
      <c r="J555" s="285"/>
      <c r="K555" s="67"/>
      <c r="L555" s="67"/>
      <c r="M555" s="67"/>
      <c r="N555" s="67"/>
      <c r="O555" s="67"/>
      <c r="P555" s="67"/>
      <c r="Q555" s="67"/>
      <c r="R555" s="67"/>
      <c r="S555" s="67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  <c r="AX555" s="34"/>
      <c r="AY555" s="34"/>
      <c r="AZ555" s="34"/>
      <c r="BA555" s="34"/>
      <c r="BB555" s="34"/>
      <c r="BC555" s="34"/>
      <c r="BD555" s="34"/>
      <c r="BE555" s="34"/>
      <c r="BF555" s="34"/>
      <c r="BG555" s="34"/>
      <c r="BH555" s="34"/>
      <c r="BI555" s="34"/>
      <c r="BJ555" s="34"/>
      <c r="BK555" s="34"/>
      <c r="BL555" s="34"/>
      <c r="BM555" s="34"/>
      <c r="BN555" s="34"/>
      <c r="BO555" s="34"/>
      <c r="BP555" s="34"/>
      <c r="BQ555" s="34"/>
      <c r="BR555" s="34"/>
      <c r="BS555" s="34"/>
      <c r="BT555" s="34"/>
      <c r="BU555" s="34"/>
      <c r="BV555" s="34"/>
      <c r="BW555" s="34"/>
      <c r="BX555" s="34"/>
      <c r="BY555" s="34"/>
      <c r="BZ555" s="34"/>
      <c r="CA555" s="34"/>
      <c r="CB555" s="34"/>
      <c r="CC555" s="34"/>
      <c r="CD555" s="34"/>
      <c r="CE555" s="34"/>
      <c r="CF555" s="34"/>
      <c r="CG555" s="34"/>
      <c r="CH555" s="34"/>
      <c r="CI555" s="34"/>
      <c r="CJ555" s="34"/>
      <c r="CK555" s="34"/>
      <c r="CL555" s="34"/>
      <c r="CM555" s="34"/>
      <c r="CN555" s="34"/>
      <c r="CO555" s="34"/>
      <c r="CP555" s="34"/>
      <c r="CQ555" s="34"/>
      <c r="CR555" s="34"/>
      <c r="CS555" s="34"/>
      <c r="CT555" s="34"/>
      <c r="CU555" s="34"/>
      <c r="CV555" s="34"/>
      <c r="CW555" s="34"/>
      <c r="CX555" s="34"/>
      <c r="CY555" s="34"/>
      <c r="CZ555" s="34"/>
      <c r="DA555" s="34"/>
      <c r="DB555" s="34"/>
      <c r="DC555" s="34"/>
      <c r="DD555" s="34"/>
      <c r="DE555" s="34"/>
      <c r="DF555" s="34"/>
      <c r="DG555" s="34"/>
      <c r="DH555" s="34"/>
      <c r="DI555" s="34"/>
      <c r="DJ555" s="34"/>
      <c r="DK555" s="34"/>
      <c r="DL555" s="34"/>
      <c r="DM555" s="34"/>
      <c r="DN555" s="34"/>
      <c r="DO555" s="34"/>
      <c r="DP555" s="34"/>
    </row>
    <row r="556" spans="1:120" s="37" customFormat="1" x14ac:dyDescent="0.25">
      <c r="A556" s="97"/>
      <c r="B556" s="71" t="s">
        <v>20</v>
      </c>
      <c r="C556" s="98"/>
      <c r="D556" s="102">
        <v>3</v>
      </c>
      <c r="E556" s="102">
        <v>3</v>
      </c>
      <c r="F556" s="99"/>
      <c r="G556" s="99"/>
      <c r="H556" s="102"/>
      <c r="I556" s="99"/>
      <c r="J556" s="285"/>
      <c r="K556" s="67"/>
      <c r="L556" s="67"/>
      <c r="M556" s="67"/>
      <c r="N556" s="67"/>
      <c r="O556" s="67"/>
      <c r="P556" s="67"/>
      <c r="Q556" s="67"/>
      <c r="R556" s="67"/>
      <c r="S556" s="67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  <c r="AW556" s="34"/>
      <c r="AX556" s="34"/>
      <c r="AY556" s="34"/>
      <c r="AZ556" s="34"/>
      <c r="BA556" s="34"/>
      <c r="BB556" s="34"/>
      <c r="BC556" s="34"/>
      <c r="BD556" s="34"/>
      <c r="BE556" s="34"/>
      <c r="BF556" s="34"/>
      <c r="BG556" s="34"/>
      <c r="BH556" s="34"/>
      <c r="BI556" s="34"/>
      <c r="BJ556" s="34"/>
      <c r="BK556" s="34"/>
      <c r="BL556" s="34"/>
      <c r="BM556" s="34"/>
      <c r="BN556" s="34"/>
      <c r="BO556" s="34"/>
      <c r="BP556" s="34"/>
      <c r="BQ556" s="34"/>
      <c r="BR556" s="34"/>
      <c r="BS556" s="34"/>
      <c r="BT556" s="34"/>
      <c r="BU556" s="34"/>
      <c r="BV556" s="34"/>
      <c r="BW556" s="34"/>
      <c r="BX556" s="34"/>
      <c r="BY556" s="34"/>
      <c r="BZ556" s="34"/>
      <c r="CA556" s="34"/>
      <c r="CB556" s="34"/>
      <c r="CC556" s="34"/>
      <c r="CD556" s="34"/>
      <c r="CE556" s="34"/>
      <c r="CF556" s="34"/>
      <c r="CG556" s="34"/>
      <c r="CH556" s="34"/>
      <c r="CI556" s="34"/>
      <c r="CJ556" s="34"/>
      <c r="CK556" s="34"/>
      <c r="CL556" s="34"/>
      <c r="CM556" s="34"/>
      <c r="CN556" s="34"/>
      <c r="CO556" s="34"/>
      <c r="CP556" s="34"/>
      <c r="CQ556" s="34"/>
      <c r="CR556" s="34"/>
      <c r="CS556" s="34"/>
      <c r="CT556" s="34"/>
      <c r="CU556" s="34"/>
      <c r="CV556" s="34"/>
      <c r="CW556" s="34"/>
      <c r="CX556" s="34"/>
      <c r="CY556" s="34"/>
      <c r="CZ556" s="34"/>
      <c r="DA556" s="34"/>
      <c r="DB556" s="34"/>
      <c r="DC556" s="34"/>
      <c r="DD556" s="34"/>
      <c r="DE556" s="34"/>
      <c r="DF556" s="34"/>
      <c r="DG556" s="34"/>
      <c r="DH556" s="34"/>
      <c r="DI556" s="34"/>
      <c r="DJ556" s="34"/>
      <c r="DK556" s="34"/>
      <c r="DL556" s="34"/>
      <c r="DM556" s="34"/>
      <c r="DN556" s="34"/>
      <c r="DO556" s="34"/>
      <c r="DP556" s="34"/>
    </row>
    <row r="557" spans="1:120" s="26" customFormat="1" ht="31.5" x14ac:dyDescent="0.25">
      <c r="A557" s="97" t="s">
        <v>21</v>
      </c>
      <c r="B557" s="71"/>
      <c r="C557" s="98" t="s">
        <v>256</v>
      </c>
      <c r="D557" s="90"/>
      <c r="E557" s="90"/>
      <c r="F557" s="124">
        <v>1</v>
      </c>
      <c r="G557" s="98">
        <v>1.2</v>
      </c>
      <c r="H557" s="98">
        <v>10</v>
      </c>
      <c r="I557" s="98">
        <v>55</v>
      </c>
      <c r="J557" s="285" t="s">
        <v>349</v>
      </c>
      <c r="K557" s="67"/>
      <c r="L557" s="67"/>
      <c r="M557" s="67"/>
      <c r="N557" s="67"/>
      <c r="O557" s="67"/>
      <c r="P557" s="67"/>
      <c r="Q557" s="67"/>
      <c r="R557" s="67"/>
      <c r="S557" s="6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</row>
    <row r="558" spans="1:120" s="26" customFormat="1" x14ac:dyDescent="0.25">
      <c r="A558" s="97"/>
      <c r="B558" s="71" t="s">
        <v>22</v>
      </c>
      <c r="C558" s="98"/>
      <c r="D558" s="98">
        <v>1.3</v>
      </c>
      <c r="E558" s="98">
        <v>1.3</v>
      </c>
      <c r="F558" s="124"/>
      <c r="G558" s="124"/>
      <c r="H558" s="124"/>
      <c r="I558" s="124"/>
      <c r="J558" s="285"/>
      <c r="K558" s="67"/>
      <c r="L558" s="67"/>
      <c r="M558" s="67"/>
      <c r="N558" s="67"/>
      <c r="O558" s="67"/>
      <c r="P558" s="67"/>
      <c r="Q558" s="67"/>
      <c r="R558" s="67"/>
      <c r="S558" s="67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</row>
    <row r="559" spans="1:120" s="26" customFormat="1" x14ac:dyDescent="0.25">
      <c r="A559" s="97"/>
      <c r="B559" s="71" t="s">
        <v>18</v>
      </c>
      <c r="C559" s="98"/>
      <c r="D559" s="98">
        <v>7</v>
      </c>
      <c r="E559" s="98">
        <v>7</v>
      </c>
      <c r="F559" s="124"/>
      <c r="G559" s="98"/>
      <c r="H559" s="98"/>
      <c r="I559" s="98"/>
      <c r="J559" s="285"/>
      <c r="K559" s="67"/>
      <c r="L559" s="67"/>
      <c r="M559" s="67"/>
      <c r="N559" s="67"/>
      <c r="O559" s="67"/>
      <c r="P559" s="67"/>
      <c r="Q559" s="67"/>
      <c r="R559" s="67"/>
      <c r="S559" s="67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</row>
    <row r="560" spans="1:120" s="26" customFormat="1" x14ac:dyDescent="0.25">
      <c r="A560" s="124"/>
      <c r="B560" s="71" t="s">
        <v>16</v>
      </c>
      <c r="C560" s="98"/>
      <c r="D560" s="98">
        <v>75</v>
      </c>
      <c r="E560" s="98">
        <v>75</v>
      </c>
      <c r="F560" s="124"/>
      <c r="G560" s="98"/>
      <c r="H560" s="98"/>
      <c r="I560" s="98"/>
      <c r="J560" s="285"/>
      <c r="K560" s="67"/>
      <c r="L560" s="67"/>
      <c r="M560" s="67"/>
      <c r="N560" s="67"/>
      <c r="O560" s="67"/>
      <c r="P560" s="67"/>
      <c r="Q560" s="67"/>
      <c r="R560" s="67"/>
      <c r="S560" s="67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</row>
    <row r="561" spans="1:184" s="26" customFormat="1" x14ac:dyDescent="0.25">
      <c r="A561" s="124"/>
      <c r="B561" s="71" t="s">
        <v>53</v>
      </c>
      <c r="C561" s="98"/>
      <c r="D561" s="124">
        <v>106</v>
      </c>
      <c r="E561" s="98">
        <v>106</v>
      </c>
      <c r="F561" s="124"/>
      <c r="G561" s="98"/>
      <c r="H561" s="115"/>
      <c r="I561" s="98"/>
      <c r="J561" s="285"/>
      <c r="K561" s="67"/>
      <c r="L561" s="67"/>
      <c r="M561" s="67"/>
      <c r="N561" s="67"/>
      <c r="O561" s="67"/>
      <c r="P561" s="67"/>
      <c r="Q561" s="67"/>
      <c r="R561" s="67"/>
      <c r="S561" s="67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</row>
    <row r="562" spans="1:184" s="26" customFormat="1" x14ac:dyDescent="0.25">
      <c r="A562" s="97" t="s">
        <v>23</v>
      </c>
      <c r="B562" s="71"/>
      <c r="C562" s="111" t="s">
        <v>162</v>
      </c>
      <c r="D562" s="97"/>
      <c r="E562" s="90"/>
      <c r="F562" s="124">
        <v>1.9</v>
      </c>
      <c r="G562" s="98">
        <v>4.4000000000000004</v>
      </c>
      <c r="H562" s="115">
        <v>13</v>
      </c>
      <c r="I562" s="98">
        <v>99</v>
      </c>
      <c r="J562" s="285" t="s">
        <v>24</v>
      </c>
      <c r="K562" s="67"/>
      <c r="L562" s="67"/>
      <c r="M562" s="67"/>
      <c r="N562" s="67"/>
      <c r="O562" s="67"/>
      <c r="P562" s="67"/>
      <c r="Q562" s="67"/>
      <c r="R562" s="67"/>
      <c r="S562" s="67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</row>
    <row r="563" spans="1:184" s="26" customFormat="1" x14ac:dyDescent="0.25">
      <c r="A563" s="97"/>
      <c r="B563" s="71" t="s">
        <v>25</v>
      </c>
      <c r="C563" s="98"/>
      <c r="D563" s="124">
        <v>25</v>
      </c>
      <c r="E563" s="98">
        <v>25</v>
      </c>
      <c r="F563" s="124"/>
      <c r="G563" s="98"/>
      <c r="H563" s="98"/>
      <c r="I563" s="98"/>
      <c r="J563" s="285"/>
      <c r="K563" s="67"/>
      <c r="L563" s="67"/>
      <c r="M563" s="67"/>
      <c r="N563" s="67"/>
      <c r="O563" s="67"/>
      <c r="P563" s="67"/>
      <c r="Q563" s="67"/>
      <c r="R563" s="67"/>
      <c r="S563" s="67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</row>
    <row r="564" spans="1:184" s="26" customFormat="1" ht="16.5" thickBot="1" x14ac:dyDescent="0.3">
      <c r="A564" s="97"/>
      <c r="B564" s="71" t="s">
        <v>20</v>
      </c>
      <c r="C564" s="98"/>
      <c r="D564" s="124">
        <v>5</v>
      </c>
      <c r="E564" s="98">
        <v>5</v>
      </c>
      <c r="F564" s="124" t="s">
        <v>1</v>
      </c>
      <c r="G564" s="98"/>
      <c r="H564" s="98"/>
      <c r="I564" s="98"/>
      <c r="J564" s="285"/>
      <c r="K564" s="67"/>
      <c r="L564" s="67"/>
      <c r="M564" s="67"/>
      <c r="N564" s="67"/>
      <c r="O564" s="67"/>
      <c r="P564" s="67"/>
      <c r="Q564" s="67"/>
      <c r="R564" s="67"/>
      <c r="S564" s="67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</row>
    <row r="565" spans="1:184" s="26" customFormat="1" ht="16.5" thickBot="1" x14ac:dyDescent="0.3">
      <c r="A565" s="112" t="s">
        <v>26</v>
      </c>
      <c r="B565" s="113"/>
      <c r="C565" s="114">
        <v>357</v>
      </c>
      <c r="D565" s="166"/>
      <c r="E565" s="114"/>
      <c r="F565" s="95">
        <v>10.06</v>
      </c>
      <c r="G565" s="95">
        <v>12.23</v>
      </c>
      <c r="H565" s="95">
        <v>38.15</v>
      </c>
      <c r="I565" s="95">
        <v>303</v>
      </c>
      <c r="J565" s="286"/>
      <c r="K565" s="67"/>
      <c r="L565" s="67"/>
      <c r="M565" s="67"/>
      <c r="N565" s="67"/>
      <c r="O565" s="67"/>
      <c r="P565" s="67"/>
      <c r="Q565" s="67"/>
      <c r="R565" s="67"/>
      <c r="S565" s="67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</row>
    <row r="566" spans="1:184" x14ac:dyDescent="0.25">
      <c r="A566" s="97" t="s">
        <v>27</v>
      </c>
      <c r="C566" s="98">
        <v>125</v>
      </c>
      <c r="D566" s="115">
        <v>125</v>
      </c>
      <c r="E566" s="98">
        <v>125</v>
      </c>
      <c r="F566" s="99">
        <v>1.9</v>
      </c>
      <c r="G566" s="102">
        <v>1</v>
      </c>
      <c r="H566" s="103">
        <v>12</v>
      </c>
      <c r="I566" s="102">
        <v>62</v>
      </c>
      <c r="J566" s="285" t="s">
        <v>50</v>
      </c>
    </row>
    <row r="567" spans="1:184" ht="16.5" thickBot="1" x14ac:dyDescent="0.3">
      <c r="A567" s="97" t="s">
        <v>201</v>
      </c>
      <c r="C567" s="98"/>
      <c r="D567" s="115"/>
      <c r="E567" s="98"/>
      <c r="F567" s="99"/>
      <c r="G567" s="102"/>
      <c r="H567" s="103"/>
      <c r="I567" s="102"/>
      <c r="J567" s="285"/>
    </row>
    <row r="568" spans="1:184" ht="16.5" thickBot="1" x14ac:dyDescent="0.3">
      <c r="A568" s="112" t="s">
        <v>26</v>
      </c>
      <c r="B568" s="113"/>
      <c r="C568" s="114">
        <v>125</v>
      </c>
      <c r="D568" s="112"/>
      <c r="E568" s="96"/>
      <c r="F568" s="94">
        <v>1.9</v>
      </c>
      <c r="G568" s="94">
        <v>1</v>
      </c>
      <c r="H568" s="94">
        <v>12</v>
      </c>
      <c r="I568" s="94">
        <v>62</v>
      </c>
      <c r="J568" s="286"/>
    </row>
    <row r="569" spans="1:184" ht="16.5" thickBot="1" x14ac:dyDescent="0.3">
      <c r="A569" s="117"/>
      <c r="B569" s="118"/>
      <c r="C569" s="119">
        <v>482</v>
      </c>
      <c r="D569" s="118"/>
      <c r="E569" s="80"/>
      <c r="F569" s="120">
        <v>11.96</v>
      </c>
      <c r="G569" s="120">
        <v>11.7</v>
      </c>
      <c r="H569" s="120">
        <v>50.15</v>
      </c>
      <c r="I569" s="120">
        <v>365</v>
      </c>
      <c r="J569" s="284"/>
    </row>
    <row r="570" spans="1:184" x14ac:dyDescent="0.25">
      <c r="A570" s="117"/>
      <c r="B570" s="118" t="s">
        <v>29</v>
      </c>
      <c r="C570" s="203"/>
      <c r="D570" s="159"/>
      <c r="E570" s="291"/>
      <c r="F570" s="120"/>
      <c r="G570" s="79"/>
      <c r="H570" s="120"/>
      <c r="I570" s="79"/>
      <c r="J570" s="284"/>
    </row>
    <row r="571" spans="1:184" x14ac:dyDescent="0.25">
      <c r="A571" s="97" t="s">
        <v>415</v>
      </c>
      <c r="C571" s="98">
        <v>30</v>
      </c>
      <c r="D571" s="103"/>
      <c r="E571" s="102"/>
      <c r="F571" s="103">
        <v>0.36</v>
      </c>
      <c r="G571" s="102">
        <v>1.5</v>
      </c>
      <c r="H571" s="103">
        <v>2.52</v>
      </c>
      <c r="I571" s="99">
        <v>25</v>
      </c>
      <c r="J571" s="285" t="s">
        <v>416</v>
      </c>
    </row>
    <row r="572" spans="1:184" x14ac:dyDescent="0.25">
      <c r="A572" s="97"/>
      <c r="B572" s="71" t="s">
        <v>30</v>
      </c>
      <c r="C572" s="98"/>
      <c r="D572" s="103">
        <v>38.76</v>
      </c>
      <c r="E572" s="102">
        <v>28.5</v>
      </c>
      <c r="F572" s="103"/>
      <c r="G572" s="102"/>
      <c r="H572" s="103"/>
      <c r="I572" s="99"/>
      <c r="J572" s="285"/>
    </row>
    <row r="573" spans="1:184" x14ac:dyDescent="0.25">
      <c r="A573" s="97"/>
      <c r="B573" s="71" t="s">
        <v>35</v>
      </c>
      <c r="C573" s="98"/>
      <c r="D573" s="103">
        <v>1.5</v>
      </c>
      <c r="E573" s="102">
        <v>1.5</v>
      </c>
      <c r="F573" s="103"/>
      <c r="G573" s="102"/>
      <c r="H573" s="103"/>
      <c r="I573" s="99"/>
      <c r="J573" s="285"/>
    </row>
    <row r="574" spans="1:184" ht="31.5" x14ac:dyDescent="0.25">
      <c r="A574" s="97" t="s">
        <v>324</v>
      </c>
      <c r="C574" s="111" t="s">
        <v>216</v>
      </c>
      <c r="D574" s="111"/>
      <c r="E574" s="288"/>
      <c r="F574" s="102">
        <v>2.87</v>
      </c>
      <c r="G574" s="102">
        <v>3.2</v>
      </c>
      <c r="H574" s="103">
        <v>15.49</v>
      </c>
      <c r="I574" s="102">
        <v>102</v>
      </c>
      <c r="J574" s="285" t="s">
        <v>223</v>
      </c>
    </row>
    <row r="575" spans="1:184" x14ac:dyDescent="0.25">
      <c r="A575" s="97"/>
      <c r="B575" s="71" t="s">
        <v>147</v>
      </c>
      <c r="C575" s="111"/>
      <c r="D575" s="98">
        <v>11.4</v>
      </c>
      <c r="E575" s="115">
        <v>11.4</v>
      </c>
      <c r="F575" s="99"/>
      <c r="G575" s="99"/>
      <c r="H575" s="99"/>
      <c r="I575" s="99"/>
      <c r="J575" s="285"/>
    </row>
    <row r="576" spans="1:184" x14ac:dyDescent="0.25">
      <c r="A576" s="97"/>
      <c r="B576" s="71" t="s">
        <v>34</v>
      </c>
      <c r="C576" s="111"/>
      <c r="D576" s="98">
        <v>1.19</v>
      </c>
      <c r="E576" s="115">
        <v>1</v>
      </c>
      <c r="F576" s="102"/>
      <c r="G576" s="102"/>
      <c r="H576" s="103"/>
      <c r="I576" s="102"/>
      <c r="J576" s="285"/>
    </row>
    <row r="577" spans="1:10" x14ac:dyDescent="0.25">
      <c r="A577" s="97"/>
      <c r="B577" s="71" t="s">
        <v>52</v>
      </c>
      <c r="C577" s="111"/>
      <c r="D577" s="98">
        <v>1</v>
      </c>
      <c r="E577" s="115">
        <v>1</v>
      </c>
      <c r="F577" s="102"/>
      <c r="G577" s="102"/>
      <c r="H577" s="103"/>
      <c r="I577" s="102"/>
      <c r="J577" s="285"/>
    </row>
    <row r="578" spans="1:10" x14ac:dyDescent="0.25">
      <c r="A578" s="97"/>
      <c r="B578" s="71" t="s">
        <v>187</v>
      </c>
      <c r="C578" s="111"/>
      <c r="D578" s="98">
        <v>1.1399999999999999</v>
      </c>
      <c r="E578" s="115">
        <v>1.1399999999999999</v>
      </c>
      <c r="F578" s="102"/>
      <c r="G578" s="102"/>
      <c r="H578" s="103"/>
      <c r="I578" s="102"/>
      <c r="J578" s="285"/>
    </row>
    <row r="579" spans="1:10" x14ac:dyDescent="0.25">
      <c r="A579" s="97"/>
      <c r="B579" s="71" t="s">
        <v>83</v>
      </c>
      <c r="C579" s="111"/>
      <c r="D579" s="111"/>
      <c r="E579" s="115">
        <v>13.4</v>
      </c>
      <c r="F579" s="102"/>
      <c r="G579" s="102"/>
      <c r="H579" s="103"/>
      <c r="I579" s="102"/>
      <c r="J579" s="285"/>
    </row>
    <row r="580" spans="1:10" x14ac:dyDescent="0.25">
      <c r="A580" s="97"/>
      <c r="B580" s="71" t="s">
        <v>31</v>
      </c>
      <c r="C580" s="111"/>
      <c r="D580" s="155">
        <v>46.2</v>
      </c>
      <c r="E580" s="154">
        <v>30</v>
      </c>
      <c r="F580" s="102"/>
      <c r="G580" s="102"/>
      <c r="H580" s="103"/>
      <c r="I580" s="102"/>
      <c r="J580" s="285"/>
    </row>
    <row r="581" spans="1:10" x14ac:dyDescent="0.25">
      <c r="A581" s="97"/>
      <c r="B581" s="71" t="s">
        <v>104</v>
      </c>
      <c r="C581" s="111"/>
      <c r="D581" s="155">
        <v>15.2</v>
      </c>
      <c r="E581" s="154">
        <v>15</v>
      </c>
      <c r="F581" s="102"/>
      <c r="G581" s="102"/>
      <c r="H581" s="103"/>
      <c r="I581" s="102"/>
      <c r="J581" s="285"/>
    </row>
    <row r="582" spans="1:10" x14ac:dyDescent="0.25">
      <c r="A582" s="97"/>
      <c r="B582" s="71" t="s">
        <v>33</v>
      </c>
      <c r="C582" s="111"/>
      <c r="D582" s="102">
        <v>7.98</v>
      </c>
      <c r="E582" s="154">
        <v>6</v>
      </c>
      <c r="F582" s="102"/>
      <c r="G582" s="102"/>
      <c r="H582" s="103"/>
      <c r="I582" s="102"/>
      <c r="J582" s="285"/>
    </row>
    <row r="583" spans="1:10" x14ac:dyDescent="0.25">
      <c r="A583" s="97"/>
      <c r="B583" s="71" t="s">
        <v>34</v>
      </c>
      <c r="C583" s="111"/>
      <c r="D583" s="98">
        <v>7.14</v>
      </c>
      <c r="E583" s="154">
        <v>6</v>
      </c>
      <c r="F583" s="102"/>
      <c r="G583" s="102"/>
      <c r="H583" s="103"/>
      <c r="I583" s="102"/>
      <c r="J583" s="285"/>
    </row>
    <row r="584" spans="1:10" x14ac:dyDescent="0.25">
      <c r="A584" s="97"/>
      <c r="B584" s="71" t="s">
        <v>35</v>
      </c>
      <c r="C584" s="111"/>
      <c r="D584" s="155">
        <v>2</v>
      </c>
      <c r="E584" s="154">
        <v>2</v>
      </c>
      <c r="F584" s="102"/>
      <c r="G584" s="102"/>
      <c r="H584" s="103"/>
      <c r="I584" s="102"/>
      <c r="J584" s="285"/>
    </row>
    <row r="585" spans="1:10" x14ac:dyDescent="0.25">
      <c r="A585" s="97"/>
      <c r="B585" s="71" t="s">
        <v>19</v>
      </c>
      <c r="C585" s="111"/>
      <c r="D585" s="155">
        <v>1</v>
      </c>
      <c r="E585" s="154">
        <v>1</v>
      </c>
      <c r="F585" s="102"/>
      <c r="G585" s="102"/>
      <c r="H585" s="103"/>
      <c r="I585" s="102"/>
      <c r="J585" s="285"/>
    </row>
    <row r="586" spans="1:10" x14ac:dyDescent="0.25">
      <c r="A586" s="97"/>
      <c r="B586" s="71" t="s">
        <v>17</v>
      </c>
      <c r="C586" s="111"/>
      <c r="D586" s="155">
        <v>108</v>
      </c>
      <c r="E586" s="154">
        <v>108</v>
      </c>
      <c r="F586" s="102"/>
      <c r="G586" s="102"/>
      <c r="H586" s="103"/>
      <c r="I586" s="102"/>
      <c r="J586" s="285"/>
    </row>
    <row r="587" spans="1:10" x14ac:dyDescent="0.25">
      <c r="A587" s="97"/>
      <c r="B587" s="71" t="s">
        <v>208</v>
      </c>
      <c r="C587" s="98"/>
      <c r="D587" s="103"/>
      <c r="E587" s="102"/>
      <c r="F587" s="103"/>
      <c r="G587" s="102"/>
      <c r="H587" s="103"/>
      <c r="I587" s="99"/>
      <c r="J587" s="285"/>
    </row>
    <row r="588" spans="1:10" x14ac:dyDescent="0.25">
      <c r="A588" s="97"/>
      <c r="B588" s="71" t="s">
        <v>39</v>
      </c>
      <c r="C588" s="98"/>
      <c r="D588" s="103">
        <v>14.4</v>
      </c>
      <c r="E588" s="102">
        <v>12</v>
      </c>
      <c r="F588" s="103"/>
      <c r="G588" s="102"/>
      <c r="H588" s="103"/>
      <c r="I588" s="99"/>
      <c r="J588" s="285"/>
    </row>
    <row r="589" spans="1:10" x14ac:dyDescent="0.25">
      <c r="A589" s="97"/>
      <c r="B589" s="71" t="s">
        <v>20</v>
      </c>
      <c r="C589" s="98"/>
      <c r="D589" s="103">
        <v>2</v>
      </c>
      <c r="E589" s="102">
        <v>2</v>
      </c>
      <c r="F589" s="103"/>
      <c r="G589" s="102"/>
      <c r="H589" s="103"/>
      <c r="I589" s="99"/>
      <c r="J589" s="285"/>
    </row>
    <row r="590" spans="1:10" x14ac:dyDescent="0.25">
      <c r="A590" s="97" t="s">
        <v>387</v>
      </c>
      <c r="C590" s="98" t="s">
        <v>400</v>
      </c>
      <c r="D590" s="103"/>
      <c r="E590" s="102"/>
      <c r="F590" s="99">
        <v>7.5</v>
      </c>
      <c r="G590" s="102">
        <v>7.4</v>
      </c>
      <c r="H590" s="103">
        <v>10.6</v>
      </c>
      <c r="I590" s="99">
        <v>139</v>
      </c>
      <c r="J590" s="285" t="s">
        <v>388</v>
      </c>
    </row>
    <row r="591" spans="1:10" x14ac:dyDescent="0.25">
      <c r="A591" s="97"/>
      <c r="B591" s="71" t="s">
        <v>423</v>
      </c>
      <c r="C591" s="98"/>
      <c r="D591" s="103">
        <v>40</v>
      </c>
      <c r="E591" s="102">
        <v>40</v>
      </c>
      <c r="F591" s="99"/>
      <c r="G591" s="99"/>
      <c r="H591" s="99"/>
      <c r="I591" s="99"/>
      <c r="J591" s="285"/>
    </row>
    <row r="592" spans="1:10" x14ac:dyDescent="0.25">
      <c r="A592" s="97"/>
      <c r="B592" s="71" t="s">
        <v>389</v>
      </c>
      <c r="C592" s="98"/>
      <c r="D592" s="103">
        <v>5</v>
      </c>
      <c r="E592" s="102">
        <v>5</v>
      </c>
      <c r="F592" s="99"/>
      <c r="G592" s="102"/>
      <c r="H592" s="103"/>
      <c r="I592" s="99"/>
      <c r="J592" s="285"/>
    </row>
    <row r="593" spans="1:184" x14ac:dyDescent="0.25">
      <c r="B593" s="71" t="s">
        <v>34</v>
      </c>
      <c r="C593" s="124"/>
      <c r="D593" s="99">
        <v>4.26</v>
      </c>
      <c r="E593" s="102">
        <v>3.58</v>
      </c>
      <c r="F593" s="102"/>
      <c r="G593" s="103"/>
      <c r="H593" s="99"/>
      <c r="I593" s="102"/>
      <c r="J593" s="285"/>
    </row>
    <row r="594" spans="1:184" s="58" customFormat="1" x14ac:dyDescent="0.25">
      <c r="A594" s="97"/>
      <c r="B594" s="71" t="s">
        <v>53</v>
      </c>
      <c r="C594" s="98"/>
      <c r="D594" s="103">
        <v>5.6</v>
      </c>
      <c r="E594" s="102">
        <v>5.6</v>
      </c>
      <c r="F594" s="103"/>
      <c r="G594" s="102"/>
      <c r="H594" s="103"/>
      <c r="I594" s="99"/>
      <c r="J594" s="285"/>
      <c r="K594" s="67"/>
      <c r="L594" s="67"/>
      <c r="M594" s="67"/>
      <c r="N594" s="67"/>
      <c r="O594" s="67"/>
      <c r="P594" s="67"/>
      <c r="Q594" s="67"/>
      <c r="R594" s="67"/>
      <c r="S594" s="67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  <c r="BQ594" s="55"/>
      <c r="BR594" s="55"/>
      <c r="BS594" s="55"/>
      <c r="BT594" s="55"/>
      <c r="BU594" s="55"/>
      <c r="BV594" s="55"/>
      <c r="BW594" s="55"/>
      <c r="BX594" s="55"/>
      <c r="BY594" s="55"/>
      <c r="BZ594" s="55"/>
    </row>
    <row r="595" spans="1:184" s="58" customFormat="1" x14ac:dyDescent="0.25">
      <c r="A595" s="97"/>
      <c r="B595" s="71" t="s">
        <v>44</v>
      </c>
      <c r="C595" s="98"/>
      <c r="D595" s="103">
        <v>4.25</v>
      </c>
      <c r="E595" s="102">
        <v>4.25</v>
      </c>
      <c r="F595" s="103"/>
      <c r="G595" s="102"/>
      <c r="H595" s="103"/>
      <c r="I595" s="99"/>
      <c r="J595" s="285"/>
      <c r="K595" s="67"/>
      <c r="L595" s="67"/>
      <c r="M595" s="67"/>
      <c r="N595" s="67"/>
      <c r="O595" s="67"/>
      <c r="P595" s="67"/>
      <c r="Q595" s="67"/>
      <c r="R595" s="67"/>
      <c r="S595" s="67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  <c r="AS595" s="55"/>
      <c r="AT595" s="55"/>
      <c r="AU595" s="55"/>
      <c r="AV595" s="55"/>
      <c r="AW595" s="55"/>
      <c r="AX595" s="55"/>
      <c r="AY595" s="55"/>
      <c r="AZ595" s="55"/>
      <c r="BA595" s="55"/>
      <c r="BB595" s="55"/>
      <c r="BC595" s="55"/>
      <c r="BD595" s="55"/>
      <c r="BE595" s="55"/>
      <c r="BF595" s="55"/>
      <c r="BG595" s="55"/>
      <c r="BH595" s="55"/>
      <c r="BI595" s="55"/>
      <c r="BJ595" s="55"/>
      <c r="BK595" s="55"/>
      <c r="BL595" s="55"/>
      <c r="BM595" s="55"/>
      <c r="BN595" s="55"/>
      <c r="BO595" s="55"/>
      <c r="BP595" s="55"/>
      <c r="BQ595" s="55"/>
      <c r="BR595" s="55"/>
      <c r="BS595" s="55"/>
      <c r="BT595" s="55"/>
      <c r="BU595" s="55"/>
      <c r="BV595" s="55"/>
      <c r="BW595" s="55"/>
      <c r="BX595" s="55"/>
      <c r="BY595" s="55"/>
      <c r="BZ595" s="55"/>
    </row>
    <row r="596" spans="1:184" s="58" customFormat="1" x14ac:dyDescent="0.25">
      <c r="A596" s="97"/>
      <c r="B596" s="71" t="s">
        <v>40</v>
      </c>
      <c r="C596" s="98"/>
      <c r="D596" s="103">
        <v>0.1</v>
      </c>
      <c r="E596" s="102">
        <v>0.1</v>
      </c>
      <c r="F596" s="103"/>
      <c r="G596" s="102"/>
      <c r="H596" s="103"/>
      <c r="I596" s="99"/>
      <c r="J596" s="285"/>
      <c r="K596" s="67"/>
      <c r="L596" s="67"/>
      <c r="M596" s="67"/>
      <c r="N596" s="67"/>
      <c r="O596" s="67"/>
      <c r="P596" s="67"/>
      <c r="Q596" s="67"/>
      <c r="R596" s="67"/>
      <c r="S596" s="67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  <c r="AL596" s="55"/>
      <c r="AM596" s="55"/>
      <c r="AN596" s="55"/>
      <c r="AO596" s="55"/>
      <c r="AP596" s="55"/>
      <c r="AQ596" s="55"/>
      <c r="AR596" s="55"/>
      <c r="AS596" s="55"/>
      <c r="AT596" s="55"/>
      <c r="AU596" s="55"/>
      <c r="AV596" s="55"/>
      <c r="AW596" s="55"/>
      <c r="AX596" s="55"/>
      <c r="AY596" s="55"/>
      <c r="AZ596" s="55"/>
      <c r="BA596" s="55"/>
      <c r="BB596" s="55"/>
      <c r="BC596" s="55"/>
      <c r="BD596" s="55"/>
      <c r="BE596" s="55"/>
      <c r="BF596" s="55"/>
      <c r="BG596" s="55"/>
      <c r="BH596" s="55"/>
      <c r="BI596" s="55"/>
      <c r="BJ596" s="55"/>
      <c r="BK596" s="55"/>
      <c r="BL596" s="55"/>
      <c r="BM596" s="55"/>
      <c r="BN596" s="55"/>
      <c r="BO596" s="55"/>
      <c r="BP596" s="55"/>
      <c r="BQ596" s="55"/>
      <c r="BR596" s="55"/>
      <c r="BS596" s="55"/>
      <c r="BT596" s="55"/>
      <c r="BU596" s="55"/>
      <c r="BV596" s="55"/>
      <c r="BW596" s="55"/>
      <c r="BX596" s="55"/>
      <c r="BY596" s="55"/>
      <c r="BZ596" s="55"/>
    </row>
    <row r="597" spans="1:184" s="58" customFormat="1" x14ac:dyDescent="0.25">
      <c r="A597" s="97"/>
      <c r="B597" s="71" t="s">
        <v>83</v>
      </c>
      <c r="C597" s="98"/>
      <c r="D597" s="103"/>
      <c r="E597" s="102">
        <v>58</v>
      </c>
      <c r="F597" s="103"/>
      <c r="G597" s="102"/>
      <c r="H597" s="103"/>
      <c r="I597" s="99"/>
      <c r="J597" s="285"/>
      <c r="K597" s="67"/>
      <c r="L597" s="67"/>
      <c r="M597" s="67"/>
      <c r="N597" s="67"/>
      <c r="O597" s="67"/>
      <c r="P597" s="67"/>
      <c r="Q597" s="67"/>
      <c r="R597" s="67"/>
      <c r="S597" s="67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  <c r="AS597" s="55"/>
      <c r="AT597" s="55"/>
      <c r="AU597" s="55"/>
      <c r="AV597" s="55"/>
      <c r="AW597" s="55"/>
      <c r="AX597" s="55"/>
      <c r="AY597" s="55"/>
      <c r="AZ597" s="55"/>
      <c r="BA597" s="55"/>
      <c r="BB597" s="55"/>
      <c r="BC597" s="55"/>
      <c r="BD597" s="55"/>
      <c r="BE597" s="55"/>
      <c r="BF597" s="55"/>
      <c r="BG597" s="55"/>
      <c r="BH597" s="55"/>
      <c r="BI597" s="55"/>
      <c r="BJ597" s="55"/>
      <c r="BK597" s="55"/>
      <c r="BL597" s="55"/>
      <c r="BM597" s="55"/>
      <c r="BN597" s="55"/>
      <c r="BO597" s="55"/>
      <c r="BP597" s="55"/>
      <c r="BQ597" s="55"/>
      <c r="BR597" s="55"/>
      <c r="BS597" s="55"/>
      <c r="BT597" s="55"/>
      <c r="BU597" s="55"/>
      <c r="BV597" s="55"/>
      <c r="BW597" s="55"/>
      <c r="BX597" s="55"/>
      <c r="BY597" s="55"/>
      <c r="BZ597" s="55"/>
    </row>
    <row r="598" spans="1:184" s="58" customFormat="1" x14ac:dyDescent="0.25">
      <c r="A598" s="97"/>
      <c r="B598" s="71" t="s">
        <v>35</v>
      </c>
      <c r="C598" s="98"/>
      <c r="D598" s="103">
        <v>0.5</v>
      </c>
      <c r="E598" s="102">
        <v>0.5</v>
      </c>
      <c r="F598" s="103"/>
      <c r="G598" s="102"/>
      <c r="H598" s="103"/>
      <c r="I598" s="99"/>
      <c r="J598" s="285"/>
      <c r="K598" s="67"/>
      <c r="L598" s="67"/>
      <c r="M598" s="67"/>
      <c r="N598" s="67"/>
      <c r="O598" s="67"/>
      <c r="P598" s="67"/>
      <c r="Q598" s="67"/>
      <c r="R598" s="67"/>
      <c r="S598" s="67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  <c r="AS598" s="55"/>
      <c r="AT598" s="55"/>
      <c r="AU598" s="55"/>
      <c r="AV598" s="55"/>
      <c r="AW598" s="55"/>
      <c r="AX598" s="55"/>
      <c r="AY598" s="55"/>
      <c r="AZ598" s="55"/>
      <c r="BA598" s="55"/>
      <c r="BB598" s="55"/>
      <c r="BC598" s="55"/>
      <c r="BD598" s="55"/>
      <c r="BE598" s="55"/>
      <c r="BF598" s="55"/>
      <c r="BG598" s="55"/>
      <c r="BH598" s="55"/>
      <c r="BI598" s="55"/>
      <c r="BJ598" s="55"/>
      <c r="BK598" s="55"/>
      <c r="BL598" s="55"/>
      <c r="BM598" s="55"/>
      <c r="BN598" s="55"/>
      <c r="BO598" s="55"/>
      <c r="BP598" s="55"/>
      <c r="BQ598" s="55"/>
      <c r="BR598" s="55"/>
      <c r="BS598" s="55"/>
      <c r="BT598" s="55"/>
      <c r="BU598" s="55"/>
      <c r="BV598" s="55"/>
      <c r="BW598" s="55"/>
      <c r="BX598" s="55"/>
      <c r="BY598" s="55"/>
      <c r="BZ598" s="55"/>
    </row>
    <row r="599" spans="1:184" s="58" customFormat="1" x14ac:dyDescent="0.25">
      <c r="A599" s="97"/>
      <c r="B599" s="71" t="s">
        <v>20</v>
      </c>
      <c r="C599" s="98"/>
      <c r="D599" s="103">
        <v>2</v>
      </c>
      <c r="E599" s="102">
        <v>2</v>
      </c>
      <c r="F599" s="103"/>
      <c r="G599" s="102"/>
      <c r="H599" s="103"/>
      <c r="I599" s="99"/>
      <c r="J599" s="285"/>
      <c r="K599" s="67"/>
      <c r="L599" s="67"/>
      <c r="M599" s="67"/>
      <c r="N599" s="67"/>
      <c r="O599" s="67"/>
      <c r="P599" s="67"/>
      <c r="Q599" s="67"/>
      <c r="R599" s="67"/>
      <c r="S599" s="67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  <c r="AS599" s="55"/>
      <c r="AT599" s="55"/>
      <c r="AU599" s="55"/>
      <c r="AV599" s="55"/>
      <c r="AW599" s="55"/>
      <c r="AX599" s="55"/>
      <c r="AY599" s="55"/>
      <c r="AZ599" s="55"/>
      <c r="BA599" s="55"/>
      <c r="BB599" s="55"/>
      <c r="BC599" s="55"/>
      <c r="BD599" s="55"/>
      <c r="BE599" s="55"/>
      <c r="BF599" s="55"/>
      <c r="BG599" s="55"/>
      <c r="BH599" s="55"/>
      <c r="BI599" s="55"/>
      <c r="BJ599" s="55"/>
      <c r="BK599" s="55"/>
      <c r="BL599" s="55"/>
      <c r="BM599" s="55"/>
      <c r="BN599" s="55"/>
      <c r="BO599" s="55"/>
      <c r="BP599" s="55"/>
      <c r="BQ599" s="55"/>
      <c r="BR599" s="55"/>
      <c r="BS599" s="55"/>
      <c r="BT599" s="55"/>
      <c r="BU599" s="55"/>
      <c r="BV599" s="55"/>
      <c r="BW599" s="55"/>
      <c r="BX599" s="55"/>
      <c r="BY599" s="55"/>
      <c r="BZ599" s="55"/>
    </row>
    <row r="600" spans="1:184" s="58" customFormat="1" ht="31.5" x14ac:dyDescent="0.25">
      <c r="A600" s="97" t="s">
        <v>92</v>
      </c>
      <c r="B600" s="71"/>
      <c r="C600" s="98">
        <v>110</v>
      </c>
      <c r="D600" s="103"/>
      <c r="E600" s="102"/>
      <c r="F600" s="103">
        <v>2.2000000000000002</v>
      </c>
      <c r="G600" s="102">
        <v>3.3</v>
      </c>
      <c r="H600" s="103">
        <v>15.4</v>
      </c>
      <c r="I600" s="99">
        <v>100.1</v>
      </c>
      <c r="J600" s="285" t="s">
        <v>224</v>
      </c>
      <c r="K600" s="67"/>
      <c r="L600" s="67"/>
      <c r="M600" s="67"/>
      <c r="N600" s="67"/>
      <c r="O600" s="67"/>
      <c r="P600" s="67"/>
      <c r="Q600" s="67"/>
      <c r="R600" s="67"/>
      <c r="S600" s="67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  <c r="AS600" s="55"/>
      <c r="AT600" s="55"/>
      <c r="AU600" s="55"/>
      <c r="AV600" s="55"/>
      <c r="AW600" s="55"/>
      <c r="AX600" s="55"/>
      <c r="AY600" s="55"/>
      <c r="AZ600" s="55"/>
      <c r="BA600" s="55"/>
      <c r="BB600" s="55"/>
      <c r="BC600" s="55"/>
      <c r="BD600" s="55"/>
      <c r="BE600" s="55"/>
      <c r="BF600" s="55"/>
      <c r="BG600" s="55"/>
      <c r="BH600" s="55"/>
      <c r="BI600" s="55"/>
      <c r="BJ600" s="55"/>
      <c r="BK600" s="55"/>
      <c r="BL600" s="55"/>
      <c r="BM600" s="55"/>
      <c r="BN600" s="55"/>
      <c r="BO600" s="55"/>
      <c r="BP600" s="55"/>
      <c r="BQ600" s="55"/>
      <c r="BR600" s="55"/>
      <c r="BS600" s="55"/>
      <c r="BT600" s="55"/>
      <c r="BU600" s="55"/>
      <c r="BV600" s="55"/>
      <c r="BW600" s="55"/>
      <c r="BX600" s="55"/>
      <c r="BY600" s="55"/>
      <c r="BZ600" s="55"/>
    </row>
    <row r="601" spans="1:184" s="58" customFormat="1" x14ac:dyDescent="0.25">
      <c r="A601" s="97"/>
      <c r="B601" s="71" t="s">
        <v>31</v>
      </c>
      <c r="C601" s="98"/>
      <c r="D601" s="103">
        <v>145.41999999999999</v>
      </c>
      <c r="E601" s="102">
        <v>94.43</v>
      </c>
      <c r="F601" s="103"/>
      <c r="G601" s="102"/>
      <c r="H601" s="103"/>
      <c r="I601" s="99"/>
      <c r="J601" s="285"/>
      <c r="K601" s="67"/>
      <c r="L601" s="67"/>
      <c r="M601" s="67"/>
      <c r="N601" s="67"/>
      <c r="O601" s="67"/>
      <c r="P601" s="67"/>
      <c r="Q601" s="67"/>
      <c r="R601" s="67"/>
      <c r="S601" s="67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  <c r="AS601" s="55"/>
      <c r="AT601" s="55"/>
      <c r="AU601" s="55"/>
      <c r="AV601" s="55"/>
      <c r="AW601" s="55"/>
      <c r="AX601" s="55"/>
      <c r="AY601" s="55"/>
      <c r="AZ601" s="55"/>
      <c r="BA601" s="55"/>
      <c r="BB601" s="55"/>
      <c r="BC601" s="55"/>
      <c r="BD601" s="55"/>
      <c r="BE601" s="55"/>
      <c r="BF601" s="55"/>
      <c r="BG601" s="55"/>
      <c r="BH601" s="55"/>
      <c r="BI601" s="55"/>
      <c r="BJ601" s="55"/>
      <c r="BK601" s="55"/>
      <c r="BL601" s="55"/>
      <c r="BM601" s="55"/>
      <c r="BN601" s="55"/>
      <c r="BO601" s="55"/>
      <c r="BP601" s="55"/>
      <c r="BQ601" s="55"/>
      <c r="BR601" s="55"/>
      <c r="BS601" s="55"/>
      <c r="BT601" s="55"/>
      <c r="BU601" s="55"/>
      <c r="BV601" s="55"/>
      <c r="BW601" s="55"/>
      <c r="BX601" s="55"/>
      <c r="BY601" s="55"/>
      <c r="BZ601" s="55"/>
    </row>
    <row r="602" spans="1:184" s="58" customFormat="1" x14ac:dyDescent="0.25">
      <c r="A602" s="97"/>
      <c r="B602" s="71" t="s">
        <v>16</v>
      </c>
      <c r="C602" s="98"/>
      <c r="D602" s="103">
        <v>17.38</v>
      </c>
      <c r="E602" s="102">
        <v>16.5</v>
      </c>
      <c r="F602" s="103"/>
      <c r="G602" s="102"/>
      <c r="H602" s="103"/>
      <c r="I602" s="99"/>
      <c r="J602" s="285"/>
      <c r="K602" s="67"/>
      <c r="L602" s="67"/>
      <c r="M602" s="67"/>
      <c r="N602" s="67"/>
      <c r="O602" s="67"/>
      <c r="P602" s="67"/>
      <c r="Q602" s="67"/>
      <c r="R602" s="67"/>
      <c r="S602" s="67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55"/>
      <c r="AO602" s="55"/>
      <c r="AP602" s="55"/>
      <c r="AQ602" s="55"/>
      <c r="AR602" s="55"/>
      <c r="AS602" s="55"/>
      <c r="AT602" s="55"/>
      <c r="AU602" s="55"/>
      <c r="AV602" s="55"/>
      <c r="AW602" s="55"/>
      <c r="AX602" s="55"/>
      <c r="AY602" s="55"/>
      <c r="AZ602" s="55"/>
      <c r="BA602" s="55"/>
      <c r="BB602" s="55"/>
      <c r="BC602" s="55"/>
      <c r="BD602" s="55"/>
      <c r="BE602" s="55"/>
      <c r="BF602" s="55"/>
      <c r="BG602" s="55"/>
      <c r="BH602" s="55"/>
      <c r="BI602" s="55"/>
      <c r="BJ602" s="55"/>
      <c r="BK602" s="55"/>
      <c r="BL602" s="55"/>
      <c r="BM602" s="55"/>
      <c r="BN602" s="55"/>
      <c r="BO602" s="55"/>
      <c r="BP602" s="55"/>
      <c r="BQ602" s="55"/>
      <c r="BR602" s="55"/>
      <c r="BS602" s="55"/>
      <c r="BT602" s="55"/>
      <c r="BU602" s="55"/>
      <c r="BV602" s="55"/>
      <c r="BW602" s="55"/>
      <c r="BX602" s="55"/>
      <c r="BY602" s="55"/>
      <c r="BZ602" s="55"/>
    </row>
    <row r="603" spans="1:184" s="58" customFormat="1" x14ac:dyDescent="0.25">
      <c r="A603" s="97"/>
      <c r="B603" s="71" t="s">
        <v>20</v>
      </c>
      <c r="C603" s="98"/>
      <c r="D603" s="103">
        <v>3</v>
      </c>
      <c r="E603" s="102">
        <v>3</v>
      </c>
      <c r="F603" s="103"/>
      <c r="G603" s="102"/>
      <c r="H603" s="103"/>
      <c r="I603" s="99"/>
      <c r="J603" s="285"/>
      <c r="K603" s="67"/>
      <c r="L603" s="67"/>
      <c r="M603" s="67"/>
      <c r="N603" s="67"/>
      <c r="O603" s="67"/>
      <c r="P603" s="67"/>
      <c r="Q603" s="67"/>
      <c r="R603" s="67"/>
      <c r="S603" s="67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  <c r="AL603" s="55"/>
      <c r="AM603" s="55"/>
      <c r="AN603" s="55"/>
      <c r="AO603" s="55"/>
      <c r="AP603" s="55"/>
      <c r="AQ603" s="55"/>
      <c r="AR603" s="55"/>
      <c r="AS603" s="55"/>
      <c r="AT603" s="55"/>
      <c r="AU603" s="55"/>
      <c r="AV603" s="55"/>
      <c r="AW603" s="55"/>
      <c r="AX603" s="55"/>
      <c r="AY603" s="55"/>
      <c r="AZ603" s="55"/>
      <c r="BA603" s="55"/>
      <c r="BB603" s="55"/>
      <c r="BC603" s="55"/>
      <c r="BD603" s="55"/>
      <c r="BE603" s="55"/>
      <c r="BF603" s="55"/>
      <c r="BG603" s="55"/>
      <c r="BH603" s="55"/>
      <c r="BI603" s="55"/>
      <c r="BJ603" s="55"/>
      <c r="BK603" s="55"/>
      <c r="BL603" s="55"/>
      <c r="BM603" s="55"/>
      <c r="BN603" s="55"/>
      <c r="BO603" s="55"/>
      <c r="BP603" s="55"/>
      <c r="BQ603" s="55"/>
      <c r="BR603" s="55"/>
      <c r="BS603" s="55"/>
      <c r="BT603" s="55"/>
      <c r="BU603" s="55"/>
      <c r="BV603" s="55"/>
      <c r="BW603" s="55"/>
      <c r="BX603" s="55"/>
      <c r="BY603" s="55"/>
      <c r="BZ603" s="55"/>
    </row>
    <row r="604" spans="1:184" s="35" customFormat="1" ht="27" customHeight="1" x14ac:dyDescent="0.25">
      <c r="A604" s="97"/>
      <c r="B604" s="71" t="s">
        <v>19</v>
      </c>
      <c r="C604" s="98"/>
      <c r="D604" s="103">
        <v>0.9</v>
      </c>
      <c r="E604" s="102">
        <v>0.9</v>
      </c>
      <c r="F604" s="103"/>
      <c r="G604" s="102"/>
      <c r="H604" s="103"/>
      <c r="I604" s="99"/>
      <c r="J604" s="285"/>
      <c r="K604" s="67"/>
      <c r="L604" s="67"/>
      <c r="M604" s="67"/>
      <c r="N604" s="67"/>
      <c r="O604" s="67"/>
      <c r="P604" s="67"/>
      <c r="Q604" s="67"/>
      <c r="R604" s="67"/>
      <c r="S604" s="6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  <c r="BN604" s="27"/>
      <c r="BO604" s="27"/>
      <c r="BP604" s="27"/>
      <c r="BQ604" s="27"/>
      <c r="BR604" s="27"/>
      <c r="BS604" s="27"/>
      <c r="BT604" s="27"/>
      <c r="BU604" s="27"/>
      <c r="BV604" s="27"/>
      <c r="BW604" s="27"/>
      <c r="BX604" s="27"/>
      <c r="BY604" s="27"/>
      <c r="BZ604" s="27"/>
      <c r="CA604" s="27"/>
      <c r="CB604" s="27"/>
      <c r="CC604" s="27"/>
      <c r="CD604" s="27"/>
      <c r="CE604" s="27"/>
      <c r="CF604" s="27"/>
      <c r="CG604" s="27"/>
      <c r="CH604" s="27"/>
      <c r="CI604" s="27"/>
      <c r="CJ604" s="27"/>
      <c r="CK604" s="27"/>
      <c r="CL604" s="27"/>
      <c r="CM604" s="27"/>
      <c r="CN604" s="27"/>
      <c r="CO604" s="27"/>
      <c r="CP604" s="27"/>
      <c r="CQ604" s="27"/>
      <c r="CR604" s="27"/>
      <c r="CS604" s="27"/>
      <c r="CT604" s="27"/>
      <c r="CU604" s="27"/>
      <c r="CV604" s="27"/>
      <c r="CW604" s="27"/>
      <c r="CX604" s="27"/>
      <c r="CY604" s="27"/>
      <c r="CZ604" s="27"/>
      <c r="DA604" s="27"/>
      <c r="DB604" s="27"/>
      <c r="DC604" s="27"/>
      <c r="DD604" s="27"/>
      <c r="DE604" s="27"/>
      <c r="DF604" s="27"/>
      <c r="DG604" s="27"/>
      <c r="DH604" s="27"/>
      <c r="DI604" s="27"/>
      <c r="DJ604" s="27"/>
      <c r="DK604" s="27"/>
      <c r="DL604" s="27"/>
      <c r="DM604" s="27"/>
      <c r="DN604" s="27"/>
      <c r="DO604" s="27"/>
      <c r="DP604" s="27"/>
      <c r="DQ604" s="27"/>
      <c r="DR604" s="27"/>
      <c r="DS604" s="27"/>
      <c r="DT604" s="27"/>
      <c r="DU604" s="27"/>
      <c r="DV604" s="27"/>
      <c r="DW604" s="27"/>
      <c r="DX604" s="27"/>
      <c r="DY604" s="27"/>
      <c r="DZ604" s="27"/>
      <c r="EA604" s="27"/>
      <c r="EB604" s="27"/>
      <c r="EC604" s="27"/>
      <c r="ED604" s="27"/>
      <c r="EE604" s="27"/>
      <c r="EF604" s="27"/>
      <c r="EG604" s="27"/>
      <c r="EH604" s="27"/>
      <c r="EI604" s="27"/>
      <c r="EJ604" s="27"/>
      <c r="EK604" s="27"/>
      <c r="EL604" s="27"/>
      <c r="EM604" s="27"/>
      <c r="EN604" s="27"/>
      <c r="EO604" s="27"/>
      <c r="EP604" s="27"/>
      <c r="EQ604" s="27"/>
      <c r="ER604" s="27"/>
      <c r="ES604" s="27"/>
      <c r="ET604" s="27"/>
      <c r="EU604" s="27"/>
      <c r="EV604" s="27"/>
      <c r="EW604" s="27"/>
      <c r="EX604" s="27"/>
      <c r="EY604" s="27"/>
      <c r="EZ604" s="27"/>
      <c r="FA604" s="27"/>
      <c r="FB604" s="27"/>
      <c r="FC604" s="27"/>
      <c r="FD604" s="27"/>
      <c r="FE604" s="27"/>
      <c r="FF604" s="27"/>
      <c r="FG604" s="27"/>
      <c r="FH604" s="27"/>
      <c r="FI604" s="27"/>
      <c r="FJ604" s="27"/>
      <c r="FK604" s="27"/>
      <c r="FL604" s="27"/>
      <c r="FM604" s="27"/>
      <c r="FN604" s="27"/>
      <c r="FO604" s="27"/>
      <c r="FP604" s="27"/>
      <c r="FQ604" s="27"/>
      <c r="FR604" s="27"/>
      <c r="FS604" s="27"/>
      <c r="FT604" s="27"/>
      <c r="FU604" s="27"/>
      <c r="FV604" s="27"/>
      <c r="FW604" s="27"/>
      <c r="FX604" s="27"/>
      <c r="FY604" s="27"/>
      <c r="FZ604" s="27"/>
      <c r="GA604" s="27"/>
      <c r="GB604" s="27"/>
    </row>
    <row r="605" spans="1:184" s="35" customFormat="1" ht="15" customHeight="1" x14ac:dyDescent="0.25">
      <c r="A605" s="97" t="s">
        <v>180</v>
      </c>
      <c r="B605" s="71"/>
      <c r="C605" s="98">
        <v>150</v>
      </c>
      <c r="D605" s="133"/>
      <c r="E605" s="98"/>
      <c r="F605" s="99">
        <v>0.1</v>
      </c>
      <c r="G605" s="102">
        <v>0.1</v>
      </c>
      <c r="H605" s="103">
        <v>10.199999999999999</v>
      </c>
      <c r="I605" s="102">
        <v>42.1</v>
      </c>
      <c r="J605" s="285" t="s">
        <v>234</v>
      </c>
      <c r="K605" s="67"/>
      <c r="L605" s="67"/>
      <c r="M605" s="67"/>
      <c r="N605" s="67"/>
      <c r="O605" s="67"/>
      <c r="P605" s="67"/>
      <c r="Q605" s="67"/>
      <c r="R605" s="67"/>
      <c r="S605" s="6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  <c r="BH605" s="27"/>
      <c r="BI605" s="27"/>
      <c r="BJ605" s="27"/>
      <c r="BK605" s="27"/>
      <c r="BL605" s="27"/>
      <c r="BM605" s="27"/>
      <c r="BN605" s="27"/>
      <c r="BO605" s="27"/>
      <c r="BP605" s="27"/>
      <c r="BQ605" s="27"/>
      <c r="BR605" s="27"/>
      <c r="BS605" s="27"/>
      <c r="BT605" s="27"/>
      <c r="BU605" s="27"/>
      <c r="BV605" s="27"/>
      <c r="BW605" s="27"/>
      <c r="BX605" s="27"/>
      <c r="BY605" s="27"/>
      <c r="BZ605" s="27"/>
      <c r="CA605" s="27"/>
      <c r="CB605" s="27"/>
      <c r="CC605" s="27"/>
      <c r="CD605" s="27"/>
      <c r="CE605" s="27"/>
      <c r="CF605" s="27"/>
      <c r="CG605" s="27"/>
      <c r="CH605" s="27"/>
      <c r="CI605" s="27"/>
      <c r="CJ605" s="27"/>
      <c r="CK605" s="27"/>
      <c r="CL605" s="27"/>
      <c r="CM605" s="27"/>
      <c r="CN605" s="27"/>
      <c r="CO605" s="27"/>
      <c r="CP605" s="27"/>
      <c r="CQ605" s="27"/>
      <c r="CR605" s="27"/>
      <c r="CS605" s="27"/>
      <c r="CT605" s="27"/>
      <c r="CU605" s="27"/>
      <c r="CV605" s="27"/>
      <c r="CW605" s="27"/>
      <c r="CX605" s="27"/>
      <c r="CY605" s="27"/>
      <c r="CZ605" s="27"/>
      <c r="DA605" s="27"/>
      <c r="DB605" s="27"/>
      <c r="DC605" s="27"/>
      <c r="DD605" s="27"/>
      <c r="DE605" s="27"/>
      <c r="DF605" s="27"/>
      <c r="DG605" s="27"/>
      <c r="DH605" s="27"/>
      <c r="DI605" s="27"/>
      <c r="DJ605" s="27"/>
      <c r="DK605" s="27"/>
      <c r="DL605" s="27"/>
      <c r="DM605" s="27"/>
      <c r="DN605" s="27"/>
      <c r="DO605" s="27"/>
      <c r="DP605" s="27"/>
      <c r="DQ605" s="27"/>
      <c r="DR605" s="27"/>
      <c r="DS605" s="27"/>
      <c r="DT605" s="27"/>
      <c r="DU605" s="27"/>
      <c r="DV605" s="27"/>
      <c r="DW605" s="27"/>
      <c r="DX605" s="27"/>
      <c r="DY605" s="27"/>
      <c r="DZ605" s="27"/>
      <c r="EA605" s="27"/>
      <c r="EB605" s="27"/>
      <c r="EC605" s="27"/>
      <c r="ED605" s="27"/>
      <c r="EE605" s="27"/>
      <c r="EF605" s="27"/>
      <c r="EG605" s="27"/>
      <c r="EH605" s="27"/>
      <c r="EI605" s="27"/>
      <c r="EJ605" s="27"/>
      <c r="EK605" s="27"/>
      <c r="EL605" s="27"/>
      <c r="EM605" s="27"/>
      <c r="EN605" s="27"/>
      <c r="EO605" s="27"/>
      <c r="EP605" s="27"/>
      <c r="EQ605" s="27"/>
      <c r="ER605" s="27"/>
      <c r="ES605" s="27"/>
      <c r="ET605" s="27"/>
      <c r="EU605" s="27"/>
      <c r="EV605" s="27"/>
      <c r="EW605" s="27"/>
      <c r="EX605" s="27"/>
      <c r="EY605" s="27"/>
      <c r="EZ605" s="27"/>
      <c r="FA605" s="27"/>
      <c r="FB605" s="27"/>
      <c r="FC605" s="27"/>
      <c r="FD605" s="27"/>
      <c r="FE605" s="27"/>
      <c r="FF605" s="27"/>
      <c r="FG605" s="27"/>
      <c r="FH605" s="27"/>
      <c r="FI605" s="27"/>
      <c r="FJ605" s="27"/>
      <c r="FK605" s="27"/>
      <c r="FL605" s="27"/>
      <c r="FM605" s="27"/>
      <c r="FN605" s="27"/>
      <c r="FO605" s="27"/>
      <c r="FP605" s="27"/>
      <c r="FQ605" s="27"/>
      <c r="FR605" s="27"/>
      <c r="FS605" s="27"/>
      <c r="FT605" s="27"/>
      <c r="FU605" s="27"/>
      <c r="FV605" s="27"/>
      <c r="FW605" s="27"/>
      <c r="FX605" s="27"/>
      <c r="FY605" s="27"/>
      <c r="FZ605" s="27"/>
      <c r="GA605" s="27"/>
      <c r="GB605" s="27"/>
    </row>
    <row r="606" spans="1:184" s="35" customFormat="1" ht="15" customHeight="1" x14ac:dyDescent="0.25">
      <c r="A606" s="97"/>
      <c r="B606" s="71" t="s">
        <v>90</v>
      </c>
      <c r="C606" s="111"/>
      <c r="D606" s="133">
        <v>34</v>
      </c>
      <c r="E606" s="98">
        <v>30</v>
      </c>
      <c r="F606" s="99"/>
      <c r="G606" s="102"/>
      <c r="H606" s="103"/>
      <c r="I606" s="102"/>
      <c r="J606" s="285"/>
      <c r="K606" s="67"/>
      <c r="L606" s="67"/>
      <c r="M606" s="67"/>
      <c r="N606" s="67"/>
      <c r="O606" s="67"/>
      <c r="P606" s="67"/>
      <c r="Q606" s="67"/>
      <c r="R606" s="67"/>
      <c r="S606" s="6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7"/>
      <c r="BW606" s="27"/>
      <c r="BX606" s="27"/>
      <c r="BY606" s="27"/>
      <c r="BZ606" s="27"/>
      <c r="CA606" s="27"/>
      <c r="CB606" s="27"/>
      <c r="CC606" s="27"/>
      <c r="CD606" s="27"/>
      <c r="CE606" s="27"/>
      <c r="CF606" s="27"/>
      <c r="CG606" s="27"/>
      <c r="CH606" s="27"/>
      <c r="CI606" s="27"/>
      <c r="CJ606" s="27"/>
      <c r="CK606" s="27"/>
      <c r="CL606" s="27"/>
      <c r="CM606" s="27"/>
      <c r="CN606" s="27"/>
      <c r="CO606" s="27"/>
      <c r="CP606" s="27"/>
      <c r="CQ606" s="27"/>
      <c r="CR606" s="27"/>
      <c r="CS606" s="27"/>
      <c r="CT606" s="27"/>
      <c r="CU606" s="27"/>
      <c r="CV606" s="27"/>
      <c r="CW606" s="27"/>
      <c r="CX606" s="27"/>
      <c r="CY606" s="27"/>
      <c r="CZ606" s="27"/>
      <c r="DA606" s="27"/>
      <c r="DB606" s="27"/>
      <c r="DC606" s="27"/>
      <c r="DD606" s="27"/>
      <c r="DE606" s="27"/>
      <c r="DF606" s="27"/>
      <c r="DG606" s="27"/>
      <c r="DH606" s="27"/>
      <c r="DI606" s="27"/>
      <c r="DJ606" s="27"/>
      <c r="DK606" s="27"/>
      <c r="DL606" s="27"/>
      <c r="DM606" s="27"/>
      <c r="DN606" s="27"/>
      <c r="DO606" s="27"/>
      <c r="DP606" s="27"/>
      <c r="DQ606" s="27"/>
      <c r="DR606" s="27"/>
      <c r="DS606" s="27"/>
      <c r="DT606" s="27"/>
      <c r="DU606" s="27"/>
      <c r="DV606" s="27"/>
      <c r="DW606" s="27"/>
      <c r="DX606" s="27"/>
      <c r="DY606" s="27"/>
      <c r="DZ606" s="27"/>
      <c r="EA606" s="27"/>
      <c r="EB606" s="27"/>
      <c r="EC606" s="27"/>
      <c r="ED606" s="27"/>
      <c r="EE606" s="27"/>
      <c r="EF606" s="27"/>
      <c r="EG606" s="27"/>
      <c r="EH606" s="27"/>
      <c r="EI606" s="27"/>
      <c r="EJ606" s="27"/>
      <c r="EK606" s="27"/>
      <c r="EL606" s="27"/>
      <c r="EM606" s="27"/>
      <c r="EN606" s="27"/>
      <c r="EO606" s="27"/>
      <c r="EP606" s="27"/>
      <c r="EQ606" s="27"/>
      <c r="ER606" s="27"/>
      <c r="ES606" s="27"/>
      <c r="ET606" s="27"/>
      <c r="EU606" s="27"/>
      <c r="EV606" s="27"/>
      <c r="EW606" s="27"/>
      <c r="EX606" s="27"/>
      <c r="EY606" s="27"/>
      <c r="EZ606" s="27"/>
      <c r="FA606" s="27"/>
      <c r="FB606" s="27"/>
      <c r="FC606" s="27"/>
      <c r="FD606" s="27"/>
      <c r="FE606" s="27"/>
      <c r="FF606" s="27"/>
      <c r="FG606" s="27"/>
      <c r="FH606" s="27"/>
      <c r="FI606" s="27"/>
      <c r="FJ606" s="27"/>
      <c r="FK606" s="27"/>
      <c r="FL606" s="27"/>
      <c r="FM606" s="27"/>
      <c r="FN606" s="27"/>
      <c r="FO606" s="27"/>
      <c r="FP606" s="27"/>
      <c r="FQ606" s="27"/>
      <c r="FR606" s="27"/>
      <c r="FS606" s="27"/>
      <c r="FT606" s="27"/>
      <c r="FU606" s="27"/>
      <c r="FV606" s="27"/>
      <c r="FW606" s="27"/>
      <c r="FX606" s="27"/>
      <c r="FY606" s="27"/>
      <c r="FZ606" s="27"/>
      <c r="GA606" s="27"/>
      <c r="GB606" s="27"/>
    </row>
    <row r="607" spans="1:184" s="35" customFormat="1" ht="15" customHeight="1" x14ac:dyDescent="0.25">
      <c r="A607" s="97"/>
      <c r="B607" s="71" t="s">
        <v>18</v>
      </c>
      <c r="C607" s="111"/>
      <c r="D607" s="133">
        <v>4</v>
      </c>
      <c r="E607" s="98">
        <v>4</v>
      </c>
      <c r="F607" s="99"/>
      <c r="G607" s="102"/>
      <c r="H607" s="103"/>
      <c r="I607" s="102"/>
      <c r="J607" s="285"/>
      <c r="K607" s="67"/>
      <c r="L607" s="67"/>
      <c r="M607" s="67"/>
      <c r="N607" s="67"/>
      <c r="O607" s="67"/>
      <c r="P607" s="67"/>
      <c r="Q607" s="67"/>
      <c r="R607" s="67"/>
      <c r="S607" s="6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7"/>
      <c r="BW607" s="27"/>
      <c r="BX607" s="27"/>
      <c r="BY607" s="27"/>
      <c r="BZ607" s="27"/>
      <c r="CA607" s="27"/>
      <c r="CB607" s="27"/>
      <c r="CC607" s="27"/>
      <c r="CD607" s="27"/>
      <c r="CE607" s="27"/>
      <c r="CF607" s="27"/>
      <c r="CG607" s="27"/>
      <c r="CH607" s="27"/>
      <c r="CI607" s="27"/>
      <c r="CJ607" s="27"/>
      <c r="CK607" s="27"/>
      <c r="CL607" s="27"/>
      <c r="CM607" s="27"/>
      <c r="CN607" s="27"/>
      <c r="CO607" s="27"/>
      <c r="CP607" s="27"/>
      <c r="CQ607" s="27"/>
      <c r="CR607" s="27"/>
      <c r="CS607" s="27"/>
      <c r="CT607" s="27"/>
      <c r="CU607" s="27"/>
      <c r="CV607" s="27"/>
      <c r="CW607" s="27"/>
      <c r="CX607" s="27"/>
      <c r="CY607" s="27"/>
      <c r="CZ607" s="27"/>
      <c r="DA607" s="27"/>
      <c r="DB607" s="27"/>
      <c r="DC607" s="27"/>
      <c r="DD607" s="27"/>
      <c r="DE607" s="27"/>
      <c r="DF607" s="27"/>
      <c r="DG607" s="27"/>
      <c r="DH607" s="27"/>
      <c r="DI607" s="27"/>
      <c r="DJ607" s="27"/>
      <c r="DK607" s="27"/>
      <c r="DL607" s="27"/>
      <c r="DM607" s="27"/>
      <c r="DN607" s="27"/>
      <c r="DO607" s="27"/>
      <c r="DP607" s="27"/>
      <c r="DQ607" s="27"/>
      <c r="DR607" s="27"/>
      <c r="DS607" s="27"/>
      <c r="DT607" s="27"/>
      <c r="DU607" s="27"/>
      <c r="DV607" s="27"/>
      <c r="DW607" s="27"/>
      <c r="DX607" s="27"/>
      <c r="DY607" s="27"/>
      <c r="DZ607" s="27"/>
      <c r="EA607" s="27"/>
      <c r="EB607" s="27"/>
      <c r="EC607" s="27"/>
      <c r="ED607" s="27"/>
      <c r="EE607" s="27"/>
      <c r="EF607" s="27"/>
      <c r="EG607" s="27"/>
      <c r="EH607" s="27"/>
      <c r="EI607" s="27"/>
      <c r="EJ607" s="27"/>
      <c r="EK607" s="27"/>
      <c r="EL607" s="27"/>
      <c r="EM607" s="27"/>
      <c r="EN607" s="27"/>
      <c r="EO607" s="27"/>
      <c r="EP607" s="27"/>
      <c r="EQ607" s="27"/>
      <c r="ER607" s="27"/>
      <c r="ES607" s="27"/>
      <c r="ET607" s="27"/>
      <c r="EU607" s="27"/>
      <c r="EV607" s="27"/>
      <c r="EW607" s="27"/>
      <c r="EX607" s="27"/>
      <c r="EY607" s="27"/>
      <c r="EZ607" s="27"/>
      <c r="FA607" s="27"/>
      <c r="FB607" s="27"/>
      <c r="FC607" s="27"/>
      <c r="FD607" s="27"/>
      <c r="FE607" s="27"/>
      <c r="FF607" s="27"/>
      <c r="FG607" s="27"/>
      <c r="FH607" s="27"/>
      <c r="FI607" s="27"/>
      <c r="FJ607" s="27"/>
      <c r="FK607" s="27"/>
      <c r="FL607" s="27"/>
      <c r="FM607" s="27"/>
      <c r="FN607" s="27"/>
      <c r="FO607" s="27"/>
      <c r="FP607" s="27"/>
      <c r="FQ607" s="27"/>
      <c r="FR607" s="27"/>
      <c r="FS607" s="27"/>
      <c r="FT607" s="27"/>
      <c r="FU607" s="27"/>
      <c r="FV607" s="27"/>
      <c r="FW607" s="27"/>
      <c r="FX607" s="27"/>
      <c r="FY607" s="27"/>
      <c r="FZ607" s="27"/>
      <c r="GA607" s="27"/>
      <c r="GB607" s="27"/>
    </row>
    <row r="608" spans="1:184" s="35" customFormat="1" ht="15.75" customHeight="1" x14ac:dyDescent="0.25">
      <c r="A608" s="97"/>
      <c r="B608" s="71" t="s">
        <v>17</v>
      </c>
      <c r="C608" s="111"/>
      <c r="D608" s="133">
        <v>130</v>
      </c>
      <c r="E608" s="98">
        <v>130</v>
      </c>
      <c r="F608" s="99"/>
      <c r="G608" s="102"/>
      <c r="H608" s="103"/>
      <c r="I608" s="102"/>
      <c r="J608" s="285"/>
      <c r="K608" s="67"/>
      <c r="L608" s="67"/>
      <c r="M608" s="67"/>
      <c r="N608" s="67"/>
      <c r="O608" s="67"/>
      <c r="P608" s="67"/>
      <c r="Q608" s="67"/>
      <c r="R608" s="67"/>
      <c r="S608" s="6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  <c r="BZ608" s="27"/>
      <c r="CA608" s="27"/>
      <c r="CB608" s="27"/>
      <c r="CC608" s="27"/>
      <c r="CD608" s="27"/>
      <c r="CE608" s="27"/>
      <c r="CF608" s="27"/>
      <c r="CG608" s="27"/>
      <c r="CH608" s="27"/>
      <c r="CI608" s="27"/>
      <c r="CJ608" s="27"/>
      <c r="CK608" s="27"/>
      <c r="CL608" s="27"/>
      <c r="CM608" s="27"/>
      <c r="CN608" s="27"/>
      <c r="CO608" s="27"/>
      <c r="CP608" s="27"/>
      <c r="CQ608" s="27"/>
      <c r="CR608" s="27"/>
      <c r="CS608" s="27"/>
      <c r="CT608" s="27"/>
      <c r="CU608" s="27"/>
      <c r="CV608" s="27"/>
      <c r="CW608" s="27"/>
      <c r="CX608" s="27"/>
      <c r="CY608" s="27"/>
      <c r="CZ608" s="27"/>
      <c r="DA608" s="27"/>
      <c r="DB608" s="27"/>
      <c r="DC608" s="27"/>
      <c r="DD608" s="27"/>
      <c r="DE608" s="27"/>
      <c r="DF608" s="27"/>
      <c r="DG608" s="27"/>
      <c r="DH608" s="27"/>
      <c r="DI608" s="27"/>
      <c r="DJ608" s="27"/>
      <c r="DK608" s="27"/>
      <c r="DL608" s="27"/>
      <c r="DM608" s="27"/>
      <c r="DN608" s="27"/>
      <c r="DO608" s="27"/>
      <c r="DP608" s="27"/>
      <c r="DQ608" s="27"/>
      <c r="DR608" s="27"/>
      <c r="DS608" s="27"/>
      <c r="DT608" s="27"/>
      <c r="DU608" s="27"/>
      <c r="DV608" s="27"/>
      <c r="DW608" s="27"/>
      <c r="DX608" s="27"/>
      <c r="DY608" s="27"/>
      <c r="DZ608" s="27"/>
      <c r="EA608" s="27"/>
      <c r="EB608" s="27"/>
      <c r="EC608" s="27"/>
      <c r="ED608" s="27"/>
      <c r="EE608" s="27"/>
      <c r="EF608" s="27"/>
      <c r="EG608" s="27"/>
      <c r="EH608" s="27"/>
      <c r="EI608" s="27"/>
      <c r="EJ608" s="27"/>
      <c r="EK608" s="27"/>
      <c r="EL608" s="27"/>
      <c r="EM608" s="27"/>
      <c r="EN608" s="27"/>
      <c r="EO608" s="27"/>
      <c r="EP608" s="27"/>
      <c r="EQ608" s="27"/>
      <c r="ER608" s="27"/>
      <c r="ES608" s="27"/>
      <c r="ET608" s="27"/>
      <c r="EU608" s="27"/>
      <c r="EV608" s="27"/>
      <c r="EW608" s="27"/>
      <c r="EX608" s="27"/>
      <c r="EY608" s="27"/>
      <c r="EZ608" s="27"/>
      <c r="FA608" s="27"/>
      <c r="FB608" s="27"/>
      <c r="FC608" s="27"/>
      <c r="FD608" s="27"/>
      <c r="FE608" s="27"/>
      <c r="FF608" s="27"/>
      <c r="FG608" s="27"/>
      <c r="FH608" s="27"/>
      <c r="FI608" s="27"/>
      <c r="FJ608" s="27"/>
      <c r="FK608" s="27"/>
      <c r="FL608" s="27"/>
      <c r="FM608" s="27"/>
      <c r="FN608" s="27"/>
      <c r="FO608" s="27"/>
      <c r="FP608" s="27"/>
      <c r="FQ608" s="27"/>
      <c r="FR608" s="27"/>
      <c r="FS608" s="27"/>
      <c r="FT608" s="27"/>
      <c r="FU608" s="27"/>
      <c r="FV608" s="27"/>
      <c r="FW608" s="27"/>
      <c r="FX608" s="27"/>
      <c r="FY608" s="27"/>
      <c r="FZ608" s="27"/>
      <c r="GA608" s="27"/>
      <c r="GB608" s="27"/>
    </row>
    <row r="609" spans="1:184" s="26" customFormat="1" ht="16.5" thickBot="1" x14ac:dyDescent="0.3">
      <c r="A609" s="97" t="s">
        <v>47</v>
      </c>
      <c r="B609" s="71"/>
      <c r="C609" s="98">
        <v>30</v>
      </c>
      <c r="D609" s="98">
        <v>30</v>
      </c>
      <c r="E609" s="115">
        <v>30</v>
      </c>
      <c r="F609" s="98">
        <v>1.5</v>
      </c>
      <c r="G609" s="115">
        <v>0.3</v>
      </c>
      <c r="H609" s="98">
        <v>14.3</v>
      </c>
      <c r="I609" s="115">
        <v>66</v>
      </c>
      <c r="J609" s="285"/>
      <c r="K609" s="67"/>
      <c r="L609" s="67"/>
      <c r="M609" s="67"/>
      <c r="N609" s="67"/>
      <c r="O609" s="67"/>
      <c r="P609" s="67"/>
      <c r="Q609" s="67"/>
      <c r="R609" s="67"/>
      <c r="S609" s="67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</row>
    <row r="610" spans="1:184" s="26" customFormat="1" ht="16.5" thickBot="1" x14ac:dyDescent="0.3">
      <c r="A610" s="112" t="s">
        <v>26</v>
      </c>
      <c r="B610" s="113"/>
      <c r="C610" s="114">
        <v>542</v>
      </c>
      <c r="D610" s="287"/>
      <c r="E610" s="114"/>
      <c r="F610" s="95">
        <v>14.53</v>
      </c>
      <c r="G610" s="95">
        <v>15.800000000000002</v>
      </c>
      <c r="H610" s="95">
        <v>68.509999999999991</v>
      </c>
      <c r="I610" s="95">
        <v>474.20000000000005</v>
      </c>
      <c r="J610" s="286"/>
      <c r="K610" s="67"/>
      <c r="L610" s="67"/>
      <c r="M610" s="67"/>
      <c r="N610" s="67"/>
      <c r="O610" s="67"/>
      <c r="P610" s="67"/>
      <c r="Q610" s="67"/>
      <c r="R610" s="67"/>
      <c r="S610" s="67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</row>
    <row r="611" spans="1:184" s="26" customFormat="1" x14ac:dyDescent="0.25">
      <c r="A611" s="117"/>
      <c r="B611" s="118" t="s">
        <v>48</v>
      </c>
      <c r="C611" s="203"/>
      <c r="D611" s="163"/>
      <c r="E611" s="119"/>
      <c r="F611" s="79"/>
      <c r="G611" s="79"/>
      <c r="H611" s="79"/>
      <c r="I611" s="79"/>
      <c r="J611" s="284"/>
      <c r="K611" s="67"/>
      <c r="L611" s="67"/>
      <c r="M611" s="67"/>
      <c r="N611" s="67"/>
      <c r="O611" s="67"/>
      <c r="P611" s="67"/>
      <c r="Q611" s="67"/>
      <c r="R611" s="67"/>
      <c r="S611" s="67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</row>
    <row r="612" spans="1:184" s="26" customFormat="1" x14ac:dyDescent="0.25">
      <c r="A612" s="97" t="s">
        <v>73</v>
      </c>
      <c r="B612" s="71"/>
      <c r="C612" s="98">
        <v>10</v>
      </c>
      <c r="D612" s="99"/>
      <c r="E612" s="102"/>
      <c r="F612" s="109">
        <v>1.5</v>
      </c>
      <c r="G612" s="109">
        <v>3.38</v>
      </c>
      <c r="H612" s="109">
        <v>18</v>
      </c>
      <c r="I612" s="72">
        <v>108</v>
      </c>
      <c r="J612" s="285"/>
      <c r="K612" s="67"/>
      <c r="L612" s="67"/>
      <c r="M612" s="67"/>
      <c r="N612" s="67"/>
      <c r="O612" s="67"/>
      <c r="P612" s="67"/>
      <c r="Q612" s="67"/>
      <c r="R612" s="67"/>
      <c r="S612" s="67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</row>
    <row r="613" spans="1:184" x14ac:dyDescent="0.25">
      <c r="A613" s="97" t="s">
        <v>414</v>
      </c>
      <c r="C613" s="98"/>
      <c r="D613" s="103">
        <v>10</v>
      </c>
      <c r="E613" s="102">
        <v>10</v>
      </c>
      <c r="F613" s="99"/>
      <c r="G613" s="103"/>
      <c r="H613" s="103"/>
      <c r="I613" s="103"/>
      <c r="J613" s="285"/>
    </row>
    <row r="614" spans="1:184" s="39" customFormat="1" x14ac:dyDescent="0.25">
      <c r="A614" s="97" t="s">
        <v>278</v>
      </c>
      <c r="B614" s="71"/>
      <c r="C614" s="98">
        <v>100</v>
      </c>
      <c r="D614" s="103"/>
      <c r="E614" s="102"/>
      <c r="F614" s="103">
        <v>2.2999999999999998</v>
      </c>
      <c r="G614" s="102">
        <v>2.5</v>
      </c>
      <c r="H614" s="103">
        <v>3.6</v>
      </c>
      <c r="I614" s="102">
        <v>46</v>
      </c>
      <c r="J614" s="285" t="s">
        <v>279</v>
      </c>
      <c r="K614" s="67"/>
      <c r="L614" s="67"/>
      <c r="M614" s="67"/>
      <c r="N614" s="67"/>
      <c r="O614" s="67"/>
      <c r="P614" s="67"/>
      <c r="Q614" s="67"/>
      <c r="R614" s="67"/>
      <c r="S614" s="6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  <c r="BF614" s="27"/>
      <c r="BG614" s="27"/>
      <c r="BH614" s="27"/>
      <c r="BI614" s="27"/>
      <c r="BJ614" s="27"/>
      <c r="BK614" s="27"/>
      <c r="BL614" s="27"/>
      <c r="BM614" s="27"/>
      <c r="BN614" s="27"/>
      <c r="BO614" s="27"/>
      <c r="BP614" s="27"/>
      <c r="BQ614" s="27"/>
      <c r="BR614" s="27"/>
      <c r="BS614" s="27"/>
      <c r="BT614" s="27"/>
      <c r="BU614" s="27"/>
      <c r="BV614" s="27"/>
      <c r="BW614" s="27"/>
      <c r="BX614" s="27"/>
      <c r="BY614" s="27"/>
      <c r="BZ614" s="27"/>
      <c r="CA614" s="27"/>
      <c r="CB614" s="27"/>
      <c r="CC614" s="27"/>
      <c r="CD614" s="27"/>
      <c r="CE614" s="27"/>
      <c r="CF614" s="27"/>
      <c r="CG614" s="27"/>
      <c r="CH614" s="27"/>
      <c r="CI614" s="27"/>
      <c r="CJ614" s="27"/>
      <c r="CK614" s="27"/>
      <c r="CL614" s="27"/>
      <c r="CM614" s="27"/>
      <c r="CN614" s="27"/>
      <c r="CO614" s="27"/>
      <c r="CP614" s="27"/>
      <c r="CQ614" s="27"/>
      <c r="CR614" s="27"/>
      <c r="CS614" s="27"/>
      <c r="CT614" s="27"/>
      <c r="CU614" s="27"/>
      <c r="CV614" s="27"/>
      <c r="CW614" s="27"/>
      <c r="CX614" s="27"/>
      <c r="CY614" s="27"/>
      <c r="CZ614" s="27"/>
      <c r="DA614" s="27"/>
      <c r="DB614" s="27"/>
      <c r="DC614" s="27"/>
      <c r="DD614" s="27"/>
      <c r="DE614" s="27"/>
      <c r="DF614" s="27"/>
      <c r="DG614" s="27"/>
      <c r="DH614" s="27"/>
      <c r="DI614" s="27"/>
      <c r="DJ614" s="27"/>
      <c r="DK614" s="27"/>
      <c r="DL614" s="27"/>
      <c r="DM614" s="27"/>
      <c r="DN614" s="27"/>
      <c r="DO614" s="27"/>
      <c r="DP614" s="27"/>
      <c r="DQ614" s="27"/>
      <c r="DR614" s="27"/>
      <c r="DS614" s="27"/>
      <c r="DT614" s="27"/>
      <c r="DU614" s="27"/>
      <c r="DV614" s="27"/>
      <c r="DW614" s="27"/>
      <c r="DX614" s="27"/>
      <c r="DY614" s="27"/>
      <c r="DZ614" s="27"/>
      <c r="EA614" s="27"/>
      <c r="EB614" s="27"/>
      <c r="EC614" s="27"/>
      <c r="ED614" s="27"/>
      <c r="EE614" s="27"/>
      <c r="EF614" s="27"/>
      <c r="EG614" s="27"/>
      <c r="EH614" s="27"/>
      <c r="EI614" s="27"/>
      <c r="EJ614" s="27"/>
      <c r="EK614" s="27"/>
      <c r="EL614" s="27"/>
      <c r="EM614" s="27"/>
      <c r="EN614" s="27"/>
      <c r="EO614" s="27"/>
      <c r="EP614" s="27"/>
      <c r="EQ614" s="27"/>
      <c r="ER614" s="27"/>
      <c r="ES614" s="27"/>
      <c r="ET614" s="27"/>
      <c r="EU614" s="27"/>
      <c r="EV614" s="27"/>
      <c r="EW614" s="27"/>
      <c r="EX614" s="27"/>
      <c r="EY614" s="27"/>
      <c r="EZ614" s="27"/>
      <c r="FA614" s="27"/>
      <c r="FB614" s="27"/>
      <c r="FC614" s="27"/>
      <c r="FD614" s="27"/>
      <c r="FE614" s="27"/>
      <c r="FF614" s="27"/>
      <c r="FG614" s="27"/>
      <c r="FH614" s="27"/>
      <c r="FI614" s="27"/>
      <c r="FJ614" s="27"/>
      <c r="FK614" s="27"/>
      <c r="FL614" s="27"/>
      <c r="FM614" s="27"/>
      <c r="FN614" s="27"/>
      <c r="FO614" s="27"/>
      <c r="FP614" s="27"/>
      <c r="FQ614" s="27"/>
      <c r="FR614" s="27"/>
      <c r="FS614" s="27"/>
      <c r="FT614" s="27"/>
      <c r="FU614" s="27"/>
      <c r="FV614" s="27"/>
      <c r="FW614" s="27"/>
      <c r="FX614" s="27"/>
      <c r="FY614" s="27"/>
      <c r="FZ614" s="27"/>
      <c r="GA614" s="27"/>
      <c r="GB614" s="27"/>
    </row>
    <row r="615" spans="1:184" s="39" customFormat="1" x14ac:dyDescent="0.25">
      <c r="A615" s="97"/>
      <c r="B615" s="71" t="s">
        <v>59</v>
      </c>
      <c r="C615" s="98"/>
      <c r="D615" s="103">
        <v>105.36</v>
      </c>
      <c r="E615" s="102">
        <v>100</v>
      </c>
      <c r="F615" s="99"/>
      <c r="G615" s="102"/>
      <c r="H615" s="103"/>
      <c r="I615" s="99"/>
      <c r="J615" s="285"/>
      <c r="K615" s="67"/>
      <c r="L615" s="67"/>
      <c r="M615" s="67"/>
      <c r="N615" s="67"/>
      <c r="O615" s="67"/>
      <c r="P615" s="67"/>
      <c r="Q615" s="67"/>
      <c r="R615" s="67"/>
      <c r="S615" s="6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  <c r="BH615" s="27"/>
      <c r="BI615" s="27"/>
      <c r="BJ615" s="27"/>
      <c r="BK615" s="27"/>
      <c r="BL615" s="27"/>
      <c r="BM615" s="27"/>
      <c r="BN615" s="27"/>
      <c r="BO615" s="27"/>
      <c r="BP615" s="27"/>
      <c r="BQ615" s="27"/>
      <c r="BR615" s="27"/>
      <c r="BS615" s="27"/>
      <c r="BT615" s="27"/>
      <c r="BU615" s="27"/>
      <c r="BV615" s="27"/>
      <c r="BW615" s="27"/>
      <c r="BX615" s="27"/>
      <c r="BY615" s="27"/>
      <c r="BZ615" s="27"/>
      <c r="CA615" s="27"/>
      <c r="CB615" s="27"/>
      <c r="CC615" s="27"/>
      <c r="CD615" s="27"/>
      <c r="CE615" s="27"/>
      <c r="CF615" s="27"/>
      <c r="CG615" s="27"/>
      <c r="CH615" s="27"/>
      <c r="CI615" s="27"/>
      <c r="CJ615" s="27"/>
      <c r="CK615" s="27"/>
      <c r="CL615" s="27"/>
      <c r="CM615" s="27"/>
      <c r="CN615" s="27"/>
      <c r="CO615" s="27"/>
      <c r="CP615" s="27"/>
      <c r="CQ615" s="27"/>
      <c r="CR615" s="27"/>
      <c r="CS615" s="27"/>
      <c r="CT615" s="27"/>
      <c r="CU615" s="27"/>
      <c r="CV615" s="27"/>
      <c r="CW615" s="27"/>
      <c r="CX615" s="27"/>
      <c r="CY615" s="27"/>
      <c r="CZ615" s="27"/>
      <c r="DA615" s="27"/>
      <c r="DB615" s="27"/>
      <c r="DC615" s="27"/>
      <c r="DD615" s="27"/>
      <c r="DE615" s="27"/>
      <c r="DF615" s="27"/>
      <c r="DG615" s="27"/>
      <c r="DH615" s="27"/>
      <c r="DI615" s="27"/>
      <c r="DJ615" s="27"/>
      <c r="DK615" s="27"/>
      <c r="DL615" s="27"/>
      <c r="DM615" s="27"/>
      <c r="DN615" s="27"/>
      <c r="DO615" s="27"/>
      <c r="DP615" s="27"/>
      <c r="DQ615" s="27"/>
      <c r="DR615" s="27"/>
      <c r="DS615" s="27"/>
      <c r="DT615" s="27"/>
      <c r="DU615" s="27"/>
      <c r="DV615" s="27"/>
      <c r="DW615" s="27"/>
      <c r="DX615" s="27"/>
      <c r="DY615" s="27"/>
      <c r="DZ615" s="27"/>
      <c r="EA615" s="27"/>
      <c r="EB615" s="27"/>
      <c r="EC615" s="27"/>
      <c r="ED615" s="27"/>
      <c r="EE615" s="27"/>
      <c r="EF615" s="27"/>
      <c r="EG615" s="27"/>
      <c r="EH615" s="27"/>
      <c r="EI615" s="27"/>
      <c r="EJ615" s="27"/>
      <c r="EK615" s="27"/>
      <c r="EL615" s="27"/>
      <c r="EM615" s="27"/>
      <c r="EN615" s="27"/>
      <c r="EO615" s="27"/>
      <c r="EP615" s="27"/>
      <c r="EQ615" s="27"/>
      <c r="ER615" s="27"/>
      <c r="ES615" s="27"/>
      <c r="ET615" s="27"/>
      <c r="EU615" s="27"/>
      <c r="EV615" s="27"/>
      <c r="EW615" s="27"/>
      <c r="EX615" s="27"/>
      <c r="EY615" s="27"/>
      <c r="EZ615" s="27"/>
      <c r="FA615" s="27"/>
      <c r="FB615" s="27"/>
      <c r="FC615" s="27"/>
      <c r="FD615" s="27"/>
      <c r="FE615" s="27"/>
      <c r="FF615" s="27"/>
      <c r="FG615" s="27"/>
      <c r="FH615" s="27"/>
      <c r="FI615" s="27"/>
      <c r="FJ615" s="27"/>
      <c r="FK615" s="27"/>
      <c r="FL615" s="27"/>
      <c r="FM615" s="27"/>
      <c r="FN615" s="27"/>
      <c r="FO615" s="27"/>
      <c r="FP615" s="27"/>
      <c r="FQ615" s="27"/>
      <c r="FR615" s="27"/>
      <c r="FS615" s="27"/>
      <c r="FT615" s="27"/>
      <c r="FU615" s="27"/>
      <c r="FV615" s="27"/>
      <c r="FW615" s="27"/>
      <c r="FX615" s="27"/>
      <c r="FY615" s="27"/>
      <c r="FZ615" s="27"/>
      <c r="GA615" s="27"/>
      <c r="GB615" s="27"/>
    </row>
    <row r="616" spans="1:184" x14ac:dyDescent="0.25">
      <c r="A616" s="104" t="s">
        <v>421</v>
      </c>
      <c r="B616" s="67"/>
      <c r="C616" s="110" t="s">
        <v>439</v>
      </c>
      <c r="D616" s="73"/>
      <c r="E616" s="105"/>
      <c r="F616" s="103">
        <v>7.2</v>
      </c>
      <c r="G616" s="102">
        <v>8.3000000000000007</v>
      </c>
      <c r="H616" s="103">
        <v>22.6</v>
      </c>
      <c r="I616" s="102">
        <v>194</v>
      </c>
      <c r="J616" s="285" t="s">
        <v>275</v>
      </c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  <c r="AQ616" s="53"/>
      <c r="AR616" s="53"/>
      <c r="AS616" s="53"/>
      <c r="AT616" s="53"/>
      <c r="AU616" s="53"/>
      <c r="AV616" s="53"/>
      <c r="AW616" s="53"/>
    </row>
    <row r="617" spans="1:184" x14ac:dyDescent="0.25">
      <c r="A617" s="104"/>
      <c r="B617" s="67" t="s">
        <v>75</v>
      </c>
      <c r="C617" s="110"/>
      <c r="D617" s="105">
        <v>72.52</v>
      </c>
      <c r="E617" s="105">
        <v>71.5</v>
      </c>
      <c r="F617" s="72"/>
      <c r="G617" s="109"/>
      <c r="H617" s="72"/>
      <c r="I617" s="109"/>
      <c r="J617" s="285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D617" s="53"/>
      <c r="AE617" s="53"/>
      <c r="AF617" s="53"/>
      <c r="AG617" s="53"/>
      <c r="AH617" s="53"/>
      <c r="AI617" s="53"/>
      <c r="AJ617" s="53"/>
      <c r="AK617" s="53"/>
      <c r="AL617" s="53"/>
      <c r="AM617" s="53"/>
      <c r="AN617" s="53"/>
      <c r="AO617" s="53"/>
      <c r="AP617" s="53"/>
      <c r="AQ617" s="53"/>
      <c r="AR617" s="53"/>
      <c r="AS617" s="53"/>
      <c r="AT617" s="53"/>
      <c r="AU617" s="53"/>
      <c r="AV617" s="53"/>
      <c r="AW617" s="53"/>
    </row>
    <row r="618" spans="1:184" s="39" customFormat="1" x14ac:dyDescent="0.25">
      <c r="A618" s="104"/>
      <c r="B618" s="67" t="s">
        <v>70</v>
      </c>
      <c r="C618" s="110"/>
      <c r="D618" s="105">
        <v>9.7799999999999994</v>
      </c>
      <c r="E618" s="105">
        <v>9.7799999999999994</v>
      </c>
      <c r="F618" s="72"/>
      <c r="G618" s="109"/>
      <c r="H618" s="72"/>
      <c r="I618" s="109"/>
      <c r="J618" s="285"/>
      <c r="K618" s="67"/>
      <c r="L618" s="67"/>
      <c r="M618" s="67"/>
      <c r="N618" s="67"/>
      <c r="O618" s="67"/>
      <c r="P618" s="67"/>
      <c r="Q618" s="67"/>
      <c r="R618" s="67"/>
      <c r="S618" s="6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  <c r="BF618" s="27"/>
      <c r="BG618" s="27"/>
      <c r="BH618" s="27"/>
      <c r="BI618" s="27"/>
      <c r="BJ618" s="27"/>
      <c r="BK618" s="27"/>
      <c r="BL618" s="27"/>
      <c r="BM618" s="27"/>
      <c r="BN618" s="27"/>
      <c r="BO618" s="27"/>
      <c r="BP618" s="27"/>
      <c r="BQ618" s="27"/>
      <c r="BR618" s="27"/>
      <c r="BS618" s="27"/>
      <c r="BT618" s="27"/>
      <c r="BU618" s="27"/>
      <c r="BV618" s="27"/>
      <c r="BW618" s="27"/>
      <c r="BX618" s="27"/>
      <c r="BY618" s="27"/>
      <c r="BZ618" s="27"/>
      <c r="CA618" s="27"/>
      <c r="CB618" s="27"/>
      <c r="CC618" s="27"/>
      <c r="CD618" s="27"/>
      <c r="CE618" s="27"/>
      <c r="CF618" s="27"/>
      <c r="CG618" s="27"/>
      <c r="CH618" s="27"/>
      <c r="CI618" s="27"/>
      <c r="CJ618" s="27"/>
      <c r="CK618" s="27"/>
      <c r="CL618" s="27"/>
      <c r="CM618" s="27"/>
      <c r="CN618" s="27"/>
      <c r="CO618" s="27"/>
      <c r="CP618" s="27"/>
      <c r="CQ618" s="27"/>
      <c r="CR618" s="27"/>
      <c r="CS618" s="27"/>
      <c r="CT618" s="27"/>
      <c r="CU618" s="27"/>
      <c r="CV618" s="27"/>
      <c r="CW618" s="27"/>
      <c r="CX618" s="27"/>
      <c r="CY618" s="27"/>
      <c r="CZ618" s="27"/>
      <c r="DA618" s="27"/>
      <c r="DB618" s="27"/>
      <c r="DC618" s="27"/>
      <c r="DD618" s="27"/>
      <c r="DE618" s="27"/>
      <c r="DF618" s="27"/>
      <c r="DG618" s="27"/>
      <c r="DH618" s="27"/>
      <c r="DI618" s="27"/>
      <c r="DJ618" s="27"/>
      <c r="DK618" s="27"/>
      <c r="DL618" s="27"/>
      <c r="DM618" s="27"/>
      <c r="DN618" s="27"/>
      <c r="DO618" s="27"/>
      <c r="DP618" s="27"/>
      <c r="DQ618" s="27"/>
      <c r="DR618" s="27"/>
      <c r="DS618" s="27"/>
      <c r="DT618" s="27"/>
      <c r="DU618" s="27"/>
      <c r="DV618" s="27"/>
      <c r="DW618" s="27"/>
      <c r="DX618" s="27"/>
      <c r="DY618" s="27"/>
      <c r="DZ618" s="27"/>
      <c r="EA618" s="27"/>
      <c r="EB618" s="27"/>
      <c r="EC618" s="27"/>
      <c r="ED618" s="27"/>
      <c r="EE618" s="27"/>
      <c r="EF618" s="27"/>
      <c r="EG618" s="27"/>
      <c r="EH618" s="27"/>
      <c r="EI618" s="27"/>
      <c r="EJ618" s="27"/>
      <c r="EK618" s="27"/>
      <c r="EL618" s="27"/>
      <c r="EM618" s="27"/>
      <c r="EN618" s="27"/>
      <c r="EO618" s="27"/>
      <c r="EP618" s="27"/>
      <c r="EQ618" s="27"/>
      <c r="ER618" s="27"/>
      <c r="ES618" s="27"/>
      <c r="ET618" s="27"/>
      <c r="EU618" s="27"/>
      <c r="EV618" s="27"/>
      <c r="EW618" s="27"/>
      <c r="EX618" s="27"/>
      <c r="EY618" s="27"/>
      <c r="EZ618" s="27"/>
      <c r="FA618" s="27"/>
      <c r="FB618" s="27"/>
      <c r="FC618" s="27"/>
      <c r="FD618" s="27"/>
      <c r="FE618" s="27"/>
      <c r="FF618" s="27"/>
      <c r="FG618" s="27"/>
      <c r="FH618" s="27"/>
      <c r="FI618" s="27"/>
      <c r="FJ618" s="27"/>
      <c r="FK618" s="27"/>
      <c r="FL618" s="27"/>
      <c r="FM618" s="27"/>
      <c r="FN618" s="27"/>
      <c r="FO618" s="27"/>
      <c r="FP618" s="27"/>
      <c r="FQ618" s="27"/>
      <c r="FR618" s="27"/>
      <c r="FS618" s="27"/>
      <c r="FT618" s="27"/>
      <c r="FU618" s="27"/>
      <c r="FV618" s="27"/>
      <c r="FW618" s="27"/>
      <c r="FX618" s="27"/>
      <c r="FY618" s="27"/>
      <c r="FZ618" s="27"/>
      <c r="GA618" s="27"/>
      <c r="GB618" s="27"/>
    </row>
    <row r="619" spans="1:184" s="39" customFormat="1" x14ac:dyDescent="0.25">
      <c r="A619" s="104"/>
      <c r="B619" s="67" t="s">
        <v>18</v>
      </c>
      <c r="C619" s="110"/>
      <c r="D619" s="105">
        <v>6.6</v>
      </c>
      <c r="E619" s="105">
        <v>6.6</v>
      </c>
      <c r="F619" s="72"/>
      <c r="G619" s="109"/>
      <c r="H619" s="72"/>
      <c r="I619" s="109"/>
      <c r="J619" s="285"/>
      <c r="K619" s="67"/>
      <c r="L619" s="67"/>
      <c r="M619" s="67"/>
      <c r="N619" s="67"/>
      <c r="O619" s="67"/>
      <c r="P619" s="67"/>
      <c r="Q619" s="67"/>
      <c r="R619" s="67"/>
      <c r="S619" s="6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  <c r="BF619" s="27"/>
      <c r="BG619" s="27"/>
      <c r="BH619" s="27"/>
      <c r="BI619" s="27"/>
      <c r="BJ619" s="27"/>
      <c r="BK619" s="27"/>
      <c r="BL619" s="27"/>
      <c r="BM619" s="27"/>
      <c r="BN619" s="27"/>
      <c r="BO619" s="27"/>
      <c r="BP619" s="27"/>
      <c r="BQ619" s="27"/>
      <c r="BR619" s="27"/>
      <c r="BS619" s="27"/>
      <c r="BT619" s="27"/>
      <c r="BU619" s="27"/>
      <c r="BV619" s="27"/>
      <c r="BW619" s="27"/>
      <c r="BX619" s="27"/>
      <c r="BY619" s="27"/>
      <c r="BZ619" s="27"/>
      <c r="CA619" s="27"/>
      <c r="CB619" s="27"/>
      <c r="CC619" s="27"/>
      <c r="CD619" s="27"/>
      <c r="CE619" s="27"/>
      <c r="CF619" s="27"/>
      <c r="CG619" s="27"/>
      <c r="CH619" s="27"/>
      <c r="CI619" s="27"/>
      <c r="CJ619" s="27"/>
      <c r="CK619" s="27"/>
      <c r="CL619" s="27"/>
      <c r="CM619" s="27"/>
      <c r="CN619" s="27"/>
      <c r="CO619" s="27"/>
      <c r="CP619" s="27"/>
      <c r="CQ619" s="27"/>
      <c r="CR619" s="27"/>
      <c r="CS619" s="27"/>
      <c r="CT619" s="27"/>
      <c r="CU619" s="27"/>
      <c r="CV619" s="27"/>
      <c r="CW619" s="27"/>
      <c r="CX619" s="27"/>
      <c r="CY619" s="27"/>
      <c r="CZ619" s="27"/>
      <c r="DA619" s="27"/>
      <c r="DB619" s="27"/>
      <c r="DC619" s="27"/>
      <c r="DD619" s="27"/>
      <c r="DE619" s="27"/>
      <c r="DF619" s="27"/>
      <c r="DG619" s="27"/>
      <c r="DH619" s="27"/>
      <c r="DI619" s="27"/>
      <c r="DJ619" s="27"/>
      <c r="DK619" s="27"/>
      <c r="DL619" s="27"/>
      <c r="DM619" s="27"/>
      <c r="DN619" s="27"/>
      <c r="DO619" s="27"/>
      <c r="DP619" s="27"/>
      <c r="DQ619" s="27"/>
      <c r="DR619" s="27"/>
      <c r="DS619" s="27"/>
      <c r="DT619" s="27"/>
      <c r="DU619" s="27"/>
      <c r="DV619" s="27"/>
      <c r="DW619" s="27"/>
      <c r="DX619" s="27"/>
      <c r="DY619" s="27"/>
      <c r="DZ619" s="27"/>
      <c r="EA619" s="27"/>
      <c r="EB619" s="27"/>
      <c r="EC619" s="27"/>
      <c r="ED619" s="27"/>
      <c r="EE619" s="27"/>
      <c r="EF619" s="27"/>
      <c r="EG619" s="27"/>
      <c r="EH619" s="27"/>
      <c r="EI619" s="27"/>
      <c r="EJ619" s="27"/>
      <c r="EK619" s="27"/>
      <c r="EL619" s="27"/>
      <c r="EM619" s="27"/>
      <c r="EN619" s="27"/>
      <c r="EO619" s="27"/>
      <c r="EP619" s="27"/>
      <c r="EQ619" s="27"/>
      <c r="ER619" s="27"/>
      <c r="ES619" s="27"/>
      <c r="ET619" s="27"/>
      <c r="EU619" s="27"/>
      <c r="EV619" s="27"/>
      <c r="EW619" s="27"/>
      <c r="EX619" s="27"/>
      <c r="EY619" s="27"/>
      <c r="EZ619" s="27"/>
      <c r="FA619" s="27"/>
      <c r="FB619" s="27"/>
      <c r="FC619" s="27"/>
      <c r="FD619" s="27"/>
      <c r="FE619" s="27"/>
      <c r="FF619" s="27"/>
      <c r="FG619" s="27"/>
      <c r="FH619" s="27"/>
      <c r="FI619" s="27"/>
      <c r="FJ619" s="27"/>
      <c r="FK619" s="27"/>
      <c r="FL619" s="27"/>
      <c r="FM619" s="27"/>
      <c r="FN619" s="27"/>
      <c r="FO619" s="27"/>
      <c r="FP619" s="27"/>
      <c r="FQ619" s="27"/>
      <c r="FR619" s="27"/>
      <c r="FS619" s="27"/>
      <c r="FT619" s="27"/>
      <c r="FU619" s="27"/>
      <c r="FV619" s="27"/>
      <c r="FW619" s="27"/>
      <c r="FX619" s="27"/>
      <c r="FY619" s="27"/>
      <c r="FZ619" s="27"/>
      <c r="GA619" s="27"/>
      <c r="GB619" s="27"/>
    </row>
    <row r="620" spans="1:184" s="35" customFormat="1" x14ac:dyDescent="0.25">
      <c r="A620" s="104"/>
      <c r="B620" s="67" t="s">
        <v>52</v>
      </c>
      <c r="C620" s="110"/>
      <c r="D620" s="105">
        <v>6.6</v>
      </c>
      <c r="E620" s="105">
        <v>6.6</v>
      </c>
      <c r="F620" s="72"/>
      <c r="G620" s="109"/>
      <c r="H620" s="72"/>
      <c r="I620" s="109"/>
      <c r="J620" s="285"/>
      <c r="K620" s="67"/>
      <c r="L620" s="67"/>
      <c r="M620" s="67"/>
      <c r="N620" s="67"/>
      <c r="O620" s="67"/>
      <c r="P620" s="67"/>
      <c r="Q620" s="67"/>
      <c r="R620" s="67"/>
      <c r="S620" s="67"/>
    </row>
    <row r="621" spans="1:184" s="35" customFormat="1" x14ac:dyDescent="0.25">
      <c r="A621" s="104"/>
      <c r="B621" s="67" t="s">
        <v>20</v>
      </c>
      <c r="C621" s="110"/>
      <c r="D621" s="105">
        <v>2.79</v>
      </c>
      <c r="E621" s="105">
        <v>2.79</v>
      </c>
      <c r="F621" s="72"/>
      <c r="G621" s="109"/>
      <c r="H621" s="72"/>
      <c r="I621" s="109"/>
      <c r="J621" s="285"/>
      <c r="K621" s="67"/>
      <c r="L621" s="67"/>
      <c r="M621" s="67"/>
      <c r="N621" s="67"/>
      <c r="O621" s="67"/>
      <c r="P621" s="67"/>
      <c r="Q621" s="67"/>
      <c r="R621" s="67"/>
      <c r="S621" s="67"/>
    </row>
    <row r="622" spans="1:184" s="35" customFormat="1" x14ac:dyDescent="0.25">
      <c r="A622" s="104"/>
      <c r="B622" s="67" t="s">
        <v>37</v>
      </c>
      <c r="C622" s="110"/>
      <c r="D622" s="105">
        <v>2.88</v>
      </c>
      <c r="E622" s="105">
        <v>2.88</v>
      </c>
      <c r="F622" s="72"/>
      <c r="G622" s="109"/>
      <c r="H622" s="72"/>
      <c r="I622" s="109"/>
      <c r="J622" s="285"/>
      <c r="K622" s="67"/>
      <c r="L622" s="67"/>
      <c r="M622" s="67"/>
      <c r="N622" s="67"/>
      <c r="O622" s="67"/>
      <c r="P622" s="67"/>
      <c r="Q622" s="67"/>
      <c r="R622" s="67"/>
      <c r="S622" s="67"/>
    </row>
    <row r="623" spans="1:184" s="35" customFormat="1" x14ac:dyDescent="0.25">
      <c r="A623" s="104"/>
      <c r="B623" s="67" t="s">
        <v>83</v>
      </c>
      <c r="C623" s="110"/>
      <c r="D623" s="73"/>
      <c r="E623" s="105">
        <v>130</v>
      </c>
      <c r="F623" s="72"/>
      <c r="G623" s="109"/>
      <c r="H623" s="72"/>
      <c r="I623" s="108"/>
      <c r="J623" s="285"/>
      <c r="K623" s="67"/>
      <c r="L623" s="67"/>
      <c r="M623" s="67"/>
      <c r="N623" s="67"/>
      <c r="O623" s="67"/>
      <c r="P623" s="67"/>
      <c r="Q623" s="67"/>
      <c r="R623" s="67"/>
      <c r="S623" s="67"/>
    </row>
    <row r="624" spans="1:184" s="35" customFormat="1" ht="22.5" customHeight="1" x14ac:dyDescent="0.25">
      <c r="A624" s="104"/>
      <c r="B624" s="67" t="s">
        <v>210</v>
      </c>
      <c r="C624" s="110"/>
      <c r="D624" s="73">
        <v>10</v>
      </c>
      <c r="E624" s="105">
        <v>10</v>
      </c>
      <c r="F624" s="72"/>
      <c r="G624" s="109"/>
      <c r="H624" s="72"/>
      <c r="I624" s="108"/>
      <c r="J624" s="285"/>
      <c r="K624" s="67"/>
      <c r="L624" s="67"/>
      <c r="M624" s="67"/>
      <c r="N624" s="67"/>
      <c r="O624" s="67"/>
      <c r="P624" s="67"/>
      <c r="Q624" s="67"/>
      <c r="R624" s="67"/>
      <c r="S624" s="67"/>
    </row>
    <row r="625" spans="1:120" s="35" customFormat="1" x14ac:dyDescent="0.25">
      <c r="A625" s="97" t="s">
        <v>76</v>
      </c>
      <c r="B625" s="71"/>
      <c r="C625" s="111" t="s">
        <v>335</v>
      </c>
      <c r="D625" s="154"/>
      <c r="E625" s="155"/>
      <c r="F625" s="99">
        <v>0.09</v>
      </c>
      <c r="G625" s="102">
        <v>0.01</v>
      </c>
      <c r="H625" s="103">
        <v>8.5</v>
      </c>
      <c r="I625" s="99">
        <v>34.5</v>
      </c>
      <c r="J625" s="285" t="s">
        <v>168</v>
      </c>
      <c r="K625" s="67"/>
      <c r="L625" s="67"/>
      <c r="M625" s="67"/>
      <c r="N625" s="67"/>
      <c r="O625" s="67"/>
      <c r="P625" s="67"/>
      <c r="Q625" s="67"/>
      <c r="R625" s="67"/>
      <c r="S625" s="67"/>
    </row>
    <row r="626" spans="1:120" s="35" customFormat="1" x14ac:dyDescent="0.25">
      <c r="A626" s="97"/>
      <c r="B626" s="71" t="s">
        <v>61</v>
      </c>
      <c r="C626" s="111"/>
      <c r="D626" s="115">
        <v>0.3</v>
      </c>
      <c r="E626" s="98">
        <v>0.3</v>
      </c>
      <c r="F626" s="99"/>
      <c r="G626" s="102"/>
      <c r="H626" s="103"/>
      <c r="I626" s="99"/>
      <c r="J626" s="285"/>
      <c r="K626" s="67"/>
      <c r="L626" s="67"/>
      <c r="M626" s="67"/>
      <c r="N626" s="67"/>
      <c r="O626" s="67"/>
      <c r="P626" s="67"/>
      <c r="Q626" s="67"/>
      <c r="R626" s="67"/>
      <c r="S626" s="67"/>
    </row>
    <row r="627" spans="1:120" s="35" customFormat="1" x14ac:dyDescent="0.25">
      <c r="A627" s="97"/>
      <c r="B627" s="71" t="s">
        <v>18</v>
      </c>
      <c r="C627" s="111"/>
      <c r="D627" s="115">
        <v>4</v>
      </c>
      <c r="E627" s="98">
        <v>4</v>
      </c>
      <c r="F627" s="99"/>
      <c r="G627" s="102"/>
      <c r="H627" s="99"/>
      <c r="I627" s="99"/>
      <c r="J627" s="285"/>
      <c r="K627" s="67"/>
      <c r="L627" s="67"/>
      <c r="M627" s="67"/>
      <c r="N627" s="67"/>
      <c r="O627" s="67"/>
      <c r="P627" s="67"/>
      <c r="Q627" s="67"/>
      <c r="R627" s="67"/>
      <c r="S627" s="67"/>
    </row>
    <row r="628" spans="1:120" s="35" customFormat="1" x14ac:dyDescent="0.25">
      <c r="A628" s="97"/>
      <c r="B628" s="71" t="s">
        <v>77</v>
      </c>
      <c r="C628" s="111"/>
      <c r="D628" s="133">
        <v>4.0999999999999996</v>
      </c>
      <c r="E628" s="98">
        <v>4</v>
      </c>
      <c r="F628" s="102"/>
      <c r="G628" s="103"/>
      <c r="H628" s="102"/>
      <c r="I628" s="103"/>
      <c r="J628" s="285"/>
      <c r="K628" s="67"/>
      <c r="L628" s="67"/>
      <c r="M628" s="67"/>
      <c r="N628" s="67"/>
      <c r="O628" s="67"/>
      <c r="P628" s="67"/>
      <c r="Q628" s="67"/>
      <c r="R628" s="67"/>
      <c r="S628" s="67"/>
    </row>
    <row r="629" spans="1:120" x14ac:dyDescent="0.25">
      <c r="A629" s="97"/>
      <c r="B629" s="71" t="s">
        <v>17</v>
      </c>
      <c r="C629" s="111"/>
      <c r="D629" s="155">
        <v>150</v>
      </c>
      <c r="E629" s="155">
        <v>150</v>
      </c>
      <c r="F629" s="102"/>
      <c r="G629" s="103"/>
      <c r="H629" s="102"/>
      <c r="I629" s="103"/>
      <c r="J629" s="285"/>
    </row>
    <row r="630" spans="1:120" ht="16.5" thickBot="1" x14ac:dyDescent="0.3">
      <c r="A630" s="97" t="s">
        <v>39</v>
      </c>
      <c r="C630" s="98">
        <v>20</v>
      </c>
      <c r="D630" s="133">
        <v>20</v>
      </c>
      <c r="E630" s="98">
        <v>20</v>
      </c>
      <c r="F630" s="155">
        <v>1.6</v>
      </c>
      <c r="G630" s="154">
        <v>0.2</v>
      </c>
      <c r="H630" s="151">
        <v>9.8000000000000007</v>
      </c>
      <c r="I630" s="201">
        <v>47</v>
      </c>
      <c r="J630" s="285"/>
    </row>
    <row r="631" spans="1:120" ht="16.5" thickBot="1" x14ac:dyDescent="0.3">
      <c r="A631" s="112" t="s">
        <v>26</v>
      </c>
      <c r="B631" s="113"/>
      <c r="C631" s="114">
        <v>408</v>
      </c>
      <c r="D631" s="95"/>
      <c r="E631" s="94"/>
      <c r="F631" s="95">
        <v>12.69</v>
      </c>
      <c r="G631" s="95">
        <v>14.389999999999999</v>
      </c>
      <c r="H631" s="95">
        <v>62.5</v>
      </c>
      <c r="I631" s="95">
        <v>429.5</v>
      </c>
      <c r="J631" s="286"/>
    </row>
    <row r="632" spans="1:120" ht="16.5" thickBot="1" x14ac:dyDescent="0.3">
      <c r="A632" s="112" t="s">
        <v>62</v>
      </c>
      <c r="B632" s="113"/>
      <c r="C632" s="166">
        <v>1432</v>
      </c>
      <c r="D632" s="140"/>
      <c r="E632" s="94"/>
      <c r="F632" s="95">
        <v>39.18</v>
      </c>
      <c r="G632" s="95">
        <v>43.42</v>
      </c>
      <c r="H632" s="95">
        <v>181.16</v>
      </c>
      <c r="I632" s="95">
        <v>1268.7</v>
      </c>
      <c r="J632" s="286"/>
    </row>
    <row r="633" spans="1:120" x14ac:dyDescent="0.25">
      <c r="C633" s="118"/>
      <c r="D633" s="71"/>
      <c r="E633" s="142"/>
      <c r="F633" s="103"/>
      <c r="G633" s="103"/>
      <c r="H633" s="103"/>
      <c r="I633" s="103"/>
      <c r="J633" s="289"/>
    </row>
    <row r="634" spans="1:120" s="28" customFormat="1" ht="16.5" thickBot="1" x14ac:dyDescent="0.3">
      <c r="A634" s="71" t="s">
        <v>117</v>
      </c>
      <c r="B634" s="71"/>
      <c r="C634" s="126"/>
      <c r="D634" s="71"/>
      <c r="E634" s="71"/>
      <c r="F634" s="74"/>
      <c r="G634" s="74"/>
      <c r="H634" s="74"/>
      <c r="I634" s="74"/>
      <c r="J634" s="290"/>
      <c r="K634" s="71"/>
      <c r="L634" s="71"/>
      <c r="M634" s="71"/>
      <c r="N634" s="71"/>
      <c r="O634" s="71"/>
      <c r="P634" s="71"/>
      <c r="Q634" s="71"/>
      <c r="R634" s="71"/>
      <c r="S634" s="71"/>
    </row>
    <row r="635" spans="1:120" ht="31.5" x14ac:dyDescent="0.25">
      <c r="A635" s="499" t="s">
        <v>246</v>
      </c>
      <c r="B635" s="500"/>
      <c r="C635" s="501" t="s">
        <v>242</v>
      </c>
      <c r="D635" s="78" t="s">
        <v>3</v>
      </c>
      <c r="E635" s="79" t="s">
        <v>3</v>
      </c>
      <c r="F635" s="476" t="s">
        <v>243</v>
      </c>
      <c r="G635" s="477"/>
      <c r="H635" s="478"/>
      <c r="I635" s="78" t="s">
        <v>4</v>
      </c>
      <c r="J635" s="284" t="s">
        <v>244</v>
      </c>
    </row>
    <row r="636" spans="1:120" ht="32.25" thickBot="1" x14ac:dyDescent="0.3">
      <c r="A636" s="504" t="s">
        <v>245</v>
      </c>
      <c r="B636" s="505"/>
      <c r="C636" s="502"/>
      <c r="D636" s="84" t="s">
        <v>5</v>
      </c>
      <c r="E636" s="85" t="s">
        <v>5</v>
      </c>
      <c r="F636" s="86"/>
      <c r="G636" s="87"/>
      <c r="H636" s="88"/>
      <c r="I636" s="84" t="s">
        <v>6</v>
      </c>
      <c r="J636" s="285"/>
    </row>
    <row r="637" spans="1:120" ht="16.5" thickBot="1" x14ac:dyDescent="0.3">
      <c r="A637" s="506"/>
      <c r="B637" s="507"/>
      <c r="C637" s="503"/>
      <c r="D637" s="94" t="s">
        <v>7</v>
      </c>
      <c r="E637" s="94" t="s">
        <v>8</v>
      </c>
      <c r="F637" s="94" t="s">
        <v>9</v>
      </c>
      <c r="G637" s="94" t="s">
        <v>10</v>
      </c>
      <c r="H637" s="95" t="s">
        <v>11</v>
      </c>
      <c r="I637" s="95" t="s">
        <v>12</v>
      </c>
      <c r="J637" s="286"/>
    </row>
    <row r="638" spans="1:120" x14ac:dyDescent="0.25">
      <c r="A638" s="117"/>
      <c r="B638" s="118" t="s">
        <v>13</v>
      </c>
      <c r="C638" s="119"/>
      <c r="D638" s="294"/>
      <c r="E638" s="80"/>
      <c r="F638" s="146"/>
      <c r="G638" s="121"/>
      <c r="H638" s="144"/>
      <c r="I638" s="146"/>
      <c r="J638" s="284"/>
    </row>
    <row r="639" spans="1:120" s="26" customFormat="1" x14ac:dyDescent="0.25">
      <c r="A639" s="97" t="s">
        <v>385</v>
      </c>
      <c r="B639" s="71"/>
      <c r="C639" s="98">
        <v>180</v>
      </c>
      <c r="D639" s="99"/>
      <c r="E639" s="102"/>
      <c r="F639" s="102">
        <v>8.01</v>
      </c>
      <c r="G639" s="102">
        <v>7.56</v>
      </c>
      <c r="H639" s="102">
        <v>29.61</v>
      </c>
      <c r="I639" s="99">
        <v>219</v>
      </c>
      <c r="J639" s="285" t="s">
        <v>393</v>
      </c>
      <c r="K639" s="67"/>
      <c r="L639" s="67"/>
      <c r="M639" s="67"/>
      <c r="N639" s="67"/>
      <c r="O639" s="67"/>
      <c r="P639" s="67"/>
      <c r="Q639" s="67"/>
      <c r="R639" s="67"/>
      <c r="S639" s="67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</row>
    <row r="640" spans="1:120" s="26" customFormat="1" x14ac:dyDescent="0.25">
      <c r="A640" s="97"/>
      <c r="B640" s="71" t="s">
        <v>316</v>
      </c>
      <c r="C640" s="124"/>
      <c r="D640" s="99">
        <v>12</v>
      </c>
      <c r="E640" s="102">
        <v>12</v>
      </c>
      <c r="F640" s="102"/>
      <c r="G640" s="102"/>
      <c r="H640" s="102"/>
      <c r="I640" s="99"/>
      <c r="J640" s="285"/>
      <c r="K640" s="67"/>
      <c r="L640" s="67"/>
      <c r="M640" s="67"/>
      <c r="N640" s="67"/>
      <c r="O640" s="67"/>
      <c r="P640" s="67"/>
      <c r="Q640" s="67"/>
      <c r="R640" s="67"/>
      <c r="S640" s="67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</row>
    <row r="641" spans="1:184" s="26" customFormat="1" x14ac:dyDescent="0.25">
      <c r="A641" s="97"/>
      <c r="B641" s="71" t="s">
        <v>18</v>
      </c>
      <c r="C641" s="124"/>
      <c r="D641" s="99">
        <v>1</v>
      </c>
      <c r="E641" s="102">
        <v>1</v>
      </c>
      <c r="F641" s="102"/>
      <c r="G641" s="102"/>
      <c r="H641" s="102"/>
      <c r="I641" s="99"/>
      <c r="J641" s="285"/>
      <c r="K641" s="67"/>
      <c r="L641" s="67"/>
      <c r="M641" s="67"/>
      <c r="N641" s="67"/>
      <c r="O641" s="67"/>
      <c r="P641" s="67"/>
      <c r="Q641" s="67"/>
      <c r="R641" s="67"/>
      <c r="S641" s="67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</row>
    <row r="642" spans="1:184" s="26" customFormat="1" x14ac:dyDescent="0.25">
      <c r="A642" s="97"/>
      <c r="B642" s="71" t="s">
        <v>16</v>
      </c>
      <c r="C642" s="124"/>
      <c r="D642" s="99">
        <v>75</v>
      </c>
      <c r="E642" s="102">
        <v>75</v>
      </c>
      <c r="F642" s="102"/>
      <c r="G642" s="102"/>
      <c r="H642" s="102"/>
      <c r="I642" s="99"/>
      <c r="J642" s="285"/>
      <c r="K642" s="67"/>
      <c r="L642" s="67"/>
      <c r="M642" s="67"/>
      <c r="N642" s="67"/>
      <c r="O642" s="67"/>
      <c r="P642" s="67"/>
      <c r="Q642" s="67"/>
      <c r="R642" s="67"/>
      <c r="S642" s="67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</row>
    <row r="643" spans="1:184" s="26" customFormat="1" x14ac:dyDescent="0.25">
      <c r="A643" s="97"/>
      <c r="B643" s="71" t="s">
        <v>17</v>
      </c>
      <c r="C643" s="124"/>
      <c r="D643" s="102">
        <v>63</v>
      </c>
      <c r="E643" s="102">
        <v>63</v>
      </c>
      <c r="F643" s="99"/>
      <c r="G643" s="102"/>
      <c r="H643" s="103"/>
      <c r="I643" s="99"/>
      <c r="J643" s="285"/>
      <c r="K643" s="67"/>
      <c r="L643" s="67"/>
      <c r="M643" s="67"/>
      <c r="N643" s="67"/>
      <c r="O643" s="67"/>
      <c r="P643" s="67"/>
      <c r="Q643" s="67"/>
      <c r="R643" s="67"/>
      <c r="S643" s="67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</row>
    <row r="644" spans="1:184" s="26" customFormat="1" x14ac:dyDescent="0.25">
      <c r="A644" s="97"/>
      <c r="B644" s="71" t="s">
        <v>20</v>
      </c>
      <c r="C644" s="98"/>
      <c r="D644" s="103">
        <v>1</v>
      </c>
      <c r="E644" s="102">
        <v>1</v>
      </c>
      <c r="F644" s="99"/>
      <c r="G644" s="102"/>
      <c r="H644" s="103"/>
      <c r="I644" s="99"/>
      <c r="J644" s="285"/>
      <c r="K644" s="67"/>
      <c r="L644" s="67"/>
      <c r="M644" s="67"/>
      <c r="N644" s="67"/>
      <c r="O644" s="67"/>
      <c r="P644" s="67"/>
      <c r="Q644" s="67"/>
      <c r="R644" s="67"/>
      <c r="S644" s="67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</row>
    <row r="645" spans="1:184" s="26" customFormat="1" x14ac:dyDescent="0.25">
      <c r="A645" s="97"/>
      <c r="B645" s="71" t="s">
        <v>19</v>
      </c>
      <c r="C645" s="98"/>
      <c r="D645" s="103">
        <v>1</v>
      </c>
      <c r="E645" s="102">
        <v>1</v>
      </c>
      <c r="F645" s="99"/>
      <c r="G645" s="102"/>
      <c r="H645" s="103"/>
      <c r="I645" s="99"/>
      <c r="J645" s="285"/>
      <c r="K645" s="67"/>
      <c r="L645" s="67"/>
      <c r="M645" s="67"/>
      <c r="N645" s="67"/>
      <c r="O645" s="67"/>
      <c r="P645" s="67"/>
      <c r="Q645" s="67"/>
      <c r="R645" s="67"/>
      <c r="S645" s="67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</row>
    <row r="646" spans="1:184" s="37" customFormat="1" x14ac:dyDescent="0.25">
      <c r="A646" s="104" t="s">
        <v>164</v>
      </c>
      <c r="B646" s="67"/>
      <c r="C646" s="105" t="s">
        <v>281</v>
      </c>
      <c r="D646" s="106"/>
      <c r="E646" s="107"/>
      <c r="F646" s="108">
        <v>0.05</v>
      </c>
      <c r="G646" s="109">
        <v>0.01</v>
      </c>
      <c r="H646" s="72">
        <v>4.42</v>
      </c>
      <c r="I646" s="109">
        <v>18</v>
      </c>
      <c r="J646" s="285" t="s">
        <v>274</v>
      </c>
      <c r="K646" s="67"/>
      <c r="L646" s="67"/>
      <c r="M646" s="67"/>
      <c r="N646" s="67"/>
      <c r="O646" s="67"/>
      <c r="P646" s="67"/>
      <c r="Q646" s="67"/>
      <c r="R646" s="67"/>
      <c r="S646" s="67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  <c r="AT646" s="34"/>
      <c r="AU646" s="34"/>
      <c r="AV646" s="34"/>
      <c r="AW646" s="34"/>
      <c r="AX646" s="34"/>
      <c r="AY646" s="34"/>
      <c r="AZ646" s="34"/>
      <c r="BA646" s="34"/>
      <c r="BB646" s="34"/>
      <c r="BC646" s="34"/>
      <c r="BD646" s="34"/>
      <c r="BE646" s="34"/>
      <c r="BF646" s="34"/>
      <c r="BG646" s="34"/>
      <c r="BH646" s="34"/>
      <c r="BI646" s="34"/>
      <c r="BJ646" s="34"/>
      <c r="BK646" s="34"/>
      <c r="BL646" s="34"/>
      <c r="BM646" s="34"/>
      <c r="BN646" s="34"/>
      <c r="BO646" s="34"/>
      <c r="BP646" s="34"/>
      <c r="BQ646" s="34"/>
      <c r="BR646" s="34"/>
      <c r="BS646" s="34"/>
      <c r="BT646" s="34"/>
      <c r="BU646" s="34"/>
      <c r="BV646" s="34"/>
      <c r="BW646" s="34"/>
      <c r="BX646" s="34"/>
      <c r="BY646" s="34"/>
      <c r="BZ646" s="34"/>
    </row>
    <row r="647" spans="1:184" s="37" customFormat="1" x14ac:dyDescent="0.25">
      <c r="A647" s="104"/>
      <c r="B647" s="67" t="s">
        <v>61</v>
      </c>
      <c r="C647" s="110"/>
      <c r="D647" s="73">
        <v>0.2</v>
      </c>
      <c r="E647" s="105">
        <v>0.2</v>
      </c>
      <c r="F647" s="108"/>
      <c r="G647" s="108"/>
      <c r="H647" s="109"/>
      <c r="I647" s="109"/>
      <c r="J647" s="285"/>
      <c r="K647" s="67"/>
      <c r="L647" s="67"/>
      <c r="M647" s="67"/>
      <c r="N647" s="67"/>
      <c r="O647" s="67"/>
      <c r="P647" s="67"/>
      <c r="Q647" s="67"/>
      <c r="R647" s="67"/>
      <c r="S647" s="67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  <c r="AT647" s="34"/>
      <c r="AU647" s="34"/>
      <c r="AV647" s="34"/>
      <c r="AW647" s="34"/>
      <c r="AX647" s="34"/>
      <c r="AY647" s="34"/>
      <c r="AZ647" s="34"/>
      <c r="BA647" s="34"/>
      <c r="BB647" s="34"/>
      <c r="BC647" s="34"/>
      <c r="BD647" s="34"/>
      <c r="BE647" s="34"/>
      <c r="BF647" s="34"/>
      <c r="BG647" s="34"/>
      <c r="BH647" s="34"/>
      <c r="BI647" s="34"/>
      <c r="BJ647" s="34"/>
      <c r="BK647" s="34"/>
      <c r="BL647" s="34"/>
      <c r="BM647" s="34"/>
      <c r="BN647" s="34"/>
      <c r="BO647" s="34"/>
      <c r="BP647" s="34"/>
      <c r="BQ647" s="34"/>
      <c r="BR647" s="34"/>
      <c r="BS647" s="34"/>
      <c r="BT647" s="34"/>
      <c r="BU647" s="34"/>
      <c r="BV647" s="34"/>
      <c r="BW647" s="34"/>
      <c r="BX647" s="34"/>
      <c r="BY647" s="34"/>
      <c r="BZ647" s="34"/>
    </row>
    <row r="648" spans="1:184" s="37" customFormat="1" x14ac:dyDescent="0.25">
      <c r="A648" s="104"/>
      <c r="B648" s="67" t="s">
        <v>51</v>
      </c>
      <c r="C648" s="110"/>
      <c r="D648" s="73">
        <v>4</v>
      </c>
      <c r="E648" s="105">
        <v>4</v>
      </c>
      <c r="F648" s="108"/>
      <c r="G648" s="108"/>
      <c r="H648" s="109"/>
      <c r="I648" s="108"/>
      <c r="J648" s="285"/>
      <c r="K648" s="67"/>
      <c r="L648" s="67"/>
      <c r="M648" s="67"/>
      <c r="N648" s="67"/>
      <c r="O648" s="67"/>
      <c r="P648" s="67"/>
      <c r="Q648" s="67"/>
      <c r="R648" s="67"/>
      <c r="S648" s="67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  <c r="AT648" s="34"/>
      <c r="AU648" s="34"/>
      <c r="AV648" s="34"/>
      <c r="AW648" s="34"/>
      <c r="AX648" s="34"/>
      <c r="AY648" s="34"/>
      <c r="AZ648" s="34"/>
      <c r="BA648" s="34"/>
      <c r="BB648" s="34"/>
      <c r="BC648" s="34"/>
      <c r="BD648" s="34"/>
      <c r="BE648" s="34"/>
      <c r="BF648" s="34"/>
      <c r="BG648" s="34"/>
      <c r="BH648" s="34"/>
      <c r="BI648" s="34"/>
      <c r="BJ648" s="34"/>
      <c r="BK648" s="34"/>
      <c r="BL648" s="34"/>
      <c r="BM648" s="34"/>
      <c r="BN648" s="34"/>
      <c r="BO648" s="34"/>
      <c r="BP648" s="34"/>
      <c r="BQ648" s="34"/>
      <c r="BR648" s="34"/>
      <c r="BS648" s="34"/>
      <c r="BT648" s="34"/>
      <c r="BU648" s="34"/>
      <c r="BV648" s="34"/>
      <c r="BW648" s="34"/>
      <c r="BX648" s="34"/>
      <c r="BY648" s="34"/>
      <c r="BZ648" s="34"/>
    </row>
    <row r="649" spans="1:184" s="37" customFormat="1" x14ac:dyDescent="0.25">
      <c r="A649" s="104"/>
      <c r="B649" s="67" t="s">
        <v>17</v>
      </c>
      <c r="C649" s="110"/>
      <c r="D649" s="73">
        <v>160</v>
      </c>
      <c r="E649" s="105">
        <v>160</v>
      </c>
      <c r="F649" s="108"/>
      <c r="G649" s="108"/>
      <c r="H649" s="109"/>
      <c r="I649" s="108"/>
      <c r="J649" s="285"/>
      <c r="K649" s="67"/>
      <c r="L649" s="67"/>
      <c r="M649" s="67"/>
      <c r="N649" s="67"/>
      <c r="O649" s="67"/>
      <c r="P649" s="67"/>
      <c r="Q649" s="67"/>
      <c r="R649" s="67"/>
      <c r="S649" s="67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  <c r="AT649" s="34"/>
      <c r="AU649" s="34"/>
      <c r="AV649" s="34"/>
      <c r="AW649" s="34"/>
      <c r="AX649" s="34"/>
      <c r="AY649" s="34"/>
      <c r="AZ649" s="34"/>
      <c r="BA649" s="34"/>
      <c r="BB649" s="34"/>
      <c r="BC649" s="34"/>
      <c r="BD649" s="34"/>
      <c r="BE649" s="34"/>
      <c r="BF649" s="34"/>
      <c r="BG649" s="34"/>
      <c r="BH649" s="34"/>
      <c r="BI649" s="34"/>
      <c r="BJ649" s="34"/>
      <c r="BK649" s="34"/>
      <c r="BL649" s="34"/>
      <c r="BM649" s="34"/>
      <c r="BN649" s="34"/>
      <c r="BO649" s="34"/>
      <c r="BP649" s="34"/>
      <c r="BQ649" s="34"/>
      <c r="BR649" s="34"/>
      <c r="BS649" s="34"/>
      <c r="BT649" s="34"/>
      <c r="BU649" s="34"/>
      <c r="BV649" s="34"/>
      <c r="BW649" s="34"/>
      <c r="BX649" s="34"/>
      <c r="BY649" s="34"/>
      <c r="BZ649" s="34"/>
    </row>
    <row r="650" spans="1:184" s="26" customFormat="1" x14ac:dyDescent="0.25">
      <c r="A650" s="97" t="s">
        <v>165</v>
      </c>
      <c r="B650" s="71"/>
      <c r="C650" s="111" t="s">
        <v>339</v>
      </c>
      <c r="D650" s="97"/>
      <c r="E650" s="90"/>
      <c r="F650" s="99">
        <v>3.5</v>
      </c>
      <c r="G650" s="102">
        <v>5.95</v>
      </c>
      <c r="H650" s="103">
        <v>12.9</v>
      </c>
      <c r="I650" s="99">
        <v>119.6</v>
      </c>
      <c r="J650" s="285" t="s">
        <v>166</v>
      </c>
      <c r="K650" s="67"/>
      <c r="L650" s="67"/>
      <c r="M650" s="67"/>
      <c r="N650" s="67"/>
      <c r="O650" s="67"/>
      <c r="P650" s="67"/>
      <c r="Q650" s="67"/>
      <c r="R650" s="67"/>
      <c r="S650" s="67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</row>
    <row r="651" spans="1:184" s="26" customFormat="1" x14ac:dyDescent="0.25">
      <c r="A651" s="97"/>
      <c r="B651" s="71" t="s">
        <v>25</v>
      </c>
      <c r="C651" s="98"/>
      <c r="D651" s="124">
        <v>25</v>
      </c>
      <c r="E651" s="98">
        <v>25</v>
      </c>
      <c r="F651" s="99"/>
      <c r="G651" s="102"/>
      <c r="H651" s="102"/>
      <c r="I651" s="99"/>
      <c r="J651" s="285"/>
      <c r="K651" s="67"/>
      <c r="L651" s="67"/>
      <c r="M651" s="67"/>
      <c r="N651" s="67"/>
      <c r="O651" s="67"/>
      <c r="P651" s="67"/>
      <c r="Q651" s="67"/>
      <c r="R651" s="67"/>
      <c r="S651" s="67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</row>
    <row r="652" spans="1:184" s="26" customFormat="1" x14ac:dyDescent="0.25">
      <c r="A652" s="97"/>
      <c r="B652" s="71" t="s">
        <v>68</v>
      </c>
      <c r="C652" s="98"/>
      <c r="D652" s="124">
        <v>5.0999999999999996</v>
      </c>
      <c r="E652" s="98">
        <v>5</v>
      </c>
      <c r="F652" s="99"/>
      <c r="G652" s="102"/>
      <c r="H652" s="102"/>
      <c r="I652" s="99"/>
      <c r="J652" s="285"/>
      <c r="K652" s="67"/>
      <c r="L652" s="67"/>
      <c r="M652" s="67"/>
      <c r="N652" s="67"/>
      <c r="O652" s="67"/>
      <c r="P652" s="67"/>
      <c r="Q652" s="67"/>
      <c r="R652" s="67"/>
      <c r="S652" s="67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</row>
    <row r="653" spans="1:184" s="26" customFormat="1" ht="16.5" thickBot="1" x14ac:dyDescent="0.3">
      <c r="A653" s="97"/>
      <c r="B653" s="71" t="s">
        <v>20</v>
      </c>
      <c r="C653" s="98"/>
      <c r="D653" s="124">
        <v>3</v>
      </c>
      <c r="E653" s="98">
        <v>3</v>
      </c>
      <c r="F653" s="99" t="s">
        <v>1</v>
      </c>
      <c r="G653" s="102"/>
      <c r="H653" s="102"/>
      <c r="I653" s="99"/>
      <c r="J653" s="285"/>
      <c r="K653" s="67"/>
      <c r="L653" s="67"/>
      <c r="M653" s="67"/>
      <c r="N653" s="67"/>
      <c r="O653" s="67"/>
      <c r="P653" s="67"/>
      <c r="Q653" s="67"/>
      <c r="R653" s="67"/>
      <c r="S653" s="67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</row>
    <row r="654" spans="1:184" s="26" customFormat="1" ht="16.5" thickBot="1" x14ac:dyDescent="0.3">
      <c r="A654" s="112" t="s">
        <v>26</v>
      </c>
      <c r="B654" s="113"/>
      <c r="C654" s="114">
        <v>377</v>
      </c>
      <c r="D654" s="287"/>
      <c r="E654" s="114"/>
      <c r="F654" s="94">
        <v>11.56</v>
      </c>
      <c r="G654" s="94">
        <v>13.52</v>
      </c>
      <c r="H654" s="94">
        <v>46.93</v>
      </c>
      <c r="I654" s="94">
        <v>356.6</v>
      </c>
      <c r="J654" s="286"/>
      <c r="K654" s="67"/>
      <c r="L654" s="67"/>
      <c r="M654" s="67"/>
      <c r="N654" s="67"/>
      <c r="O654" s="67"/>
      <c r="P654" s="67"/>
      <c r="Q654" s="67"/>
      <c r="R654" s="67"/>
      <c r="S654" s="67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</row>
    <row r="655" spans="1:184" s="26" customFormat="1" x14ac:dyDescent="0.25">
      <c r="A655" s="97" t="s">
        <v>49</v>
      </c>
      <c r="B655" s="71"/>
      <c r="C655" s="98">
        <v>85</v>
      </c>
      <c r="D655" s="115">
        <v>96.9</v>
      </c>
      <c r="E655" s="98">
        <v>85</v>
      </c>
      <c r="F655" s="99">
        <v>0.34</v>
      </c>
      <c r="G655" s="102">
        <v>0.34</v>
      </c>
      <c r="H655" s="103">
        <v>11.27</v>
      </c>
      <c r="I655" s="102">
        <v>49</v>
      </c>
      <c r="J655" s="285" t="s">
        <v>298</v>
      </c>
      <c r="K655" s="67"/>
      <c r="L655" s="67"/>
      <c r="M655" s="67"/>
      <c r="N655" s="67"/>
      <c r="O655" s="67"/>
      <c r="P655" s="67"/>
      <c r="Q655" s="67"/>
      <c r="R655" s="67"/>
      <c r="S655" s="67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</row>
    <row r="656" spans="1:184" s="26" customFormat="1" ht="16.5" thickBot="1" x14ac:dyDescent="0.3">
      <c r="A656" s="97" t="s">
        <v>200</v>
      </c>
      <c r="B656" s="71"/>
      <c r="C656" s="98"/>
      <c r="D656" s="115"/>
      <c r="E656" s="98"/>
      <c r="F656" s="99"/>
      <c r="G656" s="102"/>
      <c r="H656" s="103"/>
      <c r="I656" s="102"/>
      <c r="J656" s="285"/>
      <c r="K656" s="67"/>
      <c r="L656" s="67"/>
      <c r="M656" s="67"/>
      <c r="N656" s="67"/>
      <c r="O656" s="67"/>
      <c r="P656" s="67"/>
      <c r="Q656" s="67"/>
      <c r="R656" s="67"/>
      <c r="S656" s="67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</row>
    <row r="657" spans="1:184" s="26" customFormat="1" ht="16.5" thickBot="1" x14ac:dyDescent="0.3">
      <c r="A657" s="112" t="s">
        <v>26</v>
      </c>
      <c r="B657" s="113"/>
      <c r="C657" s="114">
        <v>85</v>
      </c>
      <c r="D657" s="287"/>
      <c r="E657" s="96"/>
      <c r="F657" s="94">
        <v>0.34</v>
      </c>
      <c r="G657" s="94">
        <v>0.34</v>
      </c>
      <c r="H657" s="94">
        <v>11.27</v>
      </c>
      <c r="I657" s="94">
        <v>49</v>
      </c>
      <c r="J657" s="286"/>
      <c r="K657" s="67"/>
      <c r="L657" s="67"/>
      <c r="M657" s="67"/>
      <c r="N657" s="67"/>
      <c r="O657" s="67"/>
      <c r="P657" s="67"/>
      <c r="Q657" s="67"/>
      <c r="R657" s="67"/>
      <c r="S657" s="6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</row>
    <row r="658" spans="1:184" ht="16.5" thickBot="1" x14ac:dyDescent="0.3">
      <c r="A658" s="117"/>
      <c r="B658" s="118"/>
      <c r="C658" s="119">
        <v>462</v>
      </c>
      <c r="D658" s="294"/>
      <c r="E658" s="80"/>
      <c r="F658" s="78">
        <v>11.9</v>
      </c>
      <c r="G658" s="78">
        <v>13.86</v>
      </c>
      <c r="H658" s="78">
        <v>58.2</v>
      </c>
      <c r="I658" s="78">
        <v>405.6</v>
      </c>
      <c r="J658" s="284"/>
    </row>
    <row r="659" spans="1:184" x14ac:dyDescent="0.25">
      <c r="A659" s="117"/>
      <c r="B659" s="118" t="s">
        <v>29</v>
      </c>
      <c r="C659" s="203"/>
      <c r="D659" s="203"/>
      <c r="E659" s="304"/>
      <c r="F659" s="78"/>
      <c r="G659" s="79"/>
      <c r="H659" s="120"/>
      <c r="I659" s="78"/>
      <c r="J659" s="284"/>
    </row>
    <row r="660" spans="1:184" x14ac:dyDescent="0.25">
      <c r="A660" s="97" t="s">
        <v>418</v>
      </c>
      <c r="C660" s="98">
        <v>30</v>
      </c>
      <c r="D660" s="142"/>
      <c r="E660" s="197"/>
      <c r="F660" s="103">
        <v>0.6</v>
      </c>
      <c r="G660" s="102">
        <v>0.05</v>
      </c>
      <c r="H660" s="103">
        <v>3</v>
      </c>
      <c r="I660" s="102">
        <v>14</v>
      </c>
      <c r="J660" s="164" t="s">
        <v>419</v>
      </c>
    </row>
    <row r="661" spans="1:184" x14ac:dyDescent="0.25">
      <c r="A661" s="97"/>
      <c r="B661" s="71" t="s">
        <v>33</v>
      </c>
      <c r="C661" s="111"/>
      <c r="D661" s="115">
        <v>39.9</v>
      </c>
      <c r="E661" s="98">
        <v>30</v>
      </c>
      <c r="F661" s="103"/>
      <c r="G661" s="102"/>
      <c r="H661" s="103"/>
      <c r="I661" s="102"/>
      <c r="J661" s="285"/>
    </row>
    <row r="662" spans="1:184" x14ac:dyDescent="0.25">
      <c r="A662" s="97"/>
      <c r="B662" s="71" t="s">
        <v>18</v>
      </c>
      <c r="C662" s="111"/>
      <c r="D662" s="115">
        <v>0.3</v>
      </c>
      <c r="E662" s="98">
        <v>0.3</v>
      </c>
      <c r="F662" s="103"/>
      <c r="G662" s="102"/>
      <c r="H662" s="103"/>
      <c r="I662" s="99"/>
      <c r="J662" s="285"/>
    </row>
    <row r="663" spans="1:184" ht="31.5" x14ac:dyDescent="0.25">
      <c r="A663" s="97" t="s">
        <v>380</v>
      </c>
      <c r="C663" s="98" t="s">
        <v>123</v>
      </c>
      <c r="D663" s="154"/>
      <c r="E663" s="155"/>
      <c r="F663" s="99">
        <v>2.1</v>
      </c>
      <c r="G663" s="102">
        <v>4.3000000000000007</v>
      </c>
      <c r="H663" s="103">
        <v>9.6999999999999993</v>
      </c>
      <c r="I663" s="99">
        <v>86</v>
      </c>
      <c r="J663" s="285" t="s">
        <v>222</v>
      </c>
    </row>
    <row r="664" spans="1:184" x14ac:dyDescent="0.25">
      <c r="A664" s="97"/>
      <c r="B664" s="71" t="s">
        <v>43</v>
      </c>
      <c r="C664" s="98"/>
      <c r="D664" s="154">
        <v>15</v>
      </c>
      <c r="E664" s="155">
        <v>12</v>
      </c>
      <c r="F664" s="99"/>
      <c r="G664" s="102"/>
      <c r="H664" s="99"/>
      <c r="I664" s="99"/>
      <c r="J664" s="285"/>
    </row>
    <row r="665" spans="1:184" x14ac:dyDescent="0.25">
      <c r="A665" s="97"/>
      <c r="B665" s="71" t="s">
        <v>31</v>
      </c>
      <c r="C665" s="98"/>
      <c r="D665" s="115">
        <v>18.48</v>
      </c>
      <c r="E665" s="155">
        <v>12</v>
      </c>
      <c r="F665" s="99"/>
      <c r="G665" s="102"/>
      <c r="H665" s="103"/>
      <c r="I665" s="99"/>
      <c r="J665" s="285"/>
    </row>
    <row r="666" spans="1:184" x14ac:dyDescent="0.25">
      <c r="A666" s="97"/>
      <c r="B666" s="71" t="s">
        <v>33</v>
      </c>
      <c r="C666" s="98"/>
      <c r="D666" s="103">
        <v>7.98</v>
      </c>
      <c r="E666" s="155">
        <v>6</v>
      </c>
      <c r="F666" s="99"/>
      <c r="G666" s="102"/>
      <c r="H666" s="103"/>
      <c r="I666" s="99"/>
      <c r="J666" s="285"/>
    </row>
    <row r="667" spans="1:184" s="26" customFormat="1" x14ac:dyDescent="0.25">
      <c r="A667" s="97"/>
      <c r="B667" s="71" t="s">
        <v>34</v>
      </c>
      <c r="C667" s="98"/>
      <c r="D667" s="154">
        <v>7.14</v>
      </c>
      <c r="E667" s="155">
        <v>6</v>
      </c>
      <c r="F667" s="99"/>
      <c r="G667" s="102"/>
      <c r="H667" s="103"/>
      <c r="I667" s="99"/>
      <c r="J667" s="285"/>
      <c r="K667" s="67"/>
      <c r="L667" s="67"/>
      <c r="M667" s="67"/>
      <c r="N667" s="67"/>
      <c r="O667" s="67"/>
      <c r="P667" s="67"/>
      <c r="Q667" s="67"/>
      <c r="R667" s="67"/>
      <c r="S667" s="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</row>
    <row r="668" spans="1:184" s="26" customFormat="1" x14ac:dyDescent="0.25">
      <c r="A668" s="97"/>
      <c r="B668" s="71" t="s">
        <v>30</v>
      </c>
      <c r="C668" s="98"/>
      <c r="D668" s="115">
        <v>32.64</v>
      </c>
      <c r="E668" s="155">
        <v>24</v>
      </c>
      <c r="F668" s="99"/>
      <c r="G668" s="102"/>
      <c r="H668" s="103"/>
      <c r="I668" s="99"/>
      <c r="J668" s="285"/>
      <c r="K668" s="67"/>
      <c r="L668" s="67"/>
      <c r="M668" s="67"/>
      <c r="N668" s="67"/>
      <c r="O668" s="67"/>
      <c r="P668" s="67"/>
      <c r="Q668" s="67"/>
      <c r="R668" s="67"/>
      <c r="S668" s="67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</row>
    <row r="669" spans="1:184" s="26" customFormat="1" x14ac:dyDescent="0.25">
      <c r="A669" s="97"/>
      <c r="B669" s="71" t="s">
        <v>18</v>
      </c>
      <c r="C669" s="98"/>
      <c r="D669" s="115">
        <v>0.75</v>
      </c>
      <c r="E669" s="98">
        <v>0.75</v>
      </c>
      <c r="F669" s="99"/>
      <c r="G669" s="102"/>
      <c r="H669" s="103"/>
      <c r="I669" s="99"/>
      <c r="J669" s="285"/>
      <c r="K669" s="67"/>
      <c r="L669" s="67"/>
      <c r="M669" s="67"/>
      <c r="N669" s="67"/>
      <c r="O669" s="67"/>
      <c r="P669" s="67"/>
      <c r="Q669" s="67"/>
      <c r="R669" s="67"/>
      <c r="S669" s="67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</row>
    <row r="670" spans="1:184" s="26" customFormat="1" x14ac:dyDescent="0.25">
      <c r="A670" s="97"/>
      <c r="B670" s="71" t="s">
        <v>35</v>
      </c>
      <c r="C670" s="98"/>
      <c r="D670" s="154">
        <v>2</v>
      </c>
      <c r="E670" s="155">
        <v>2</v>
      </c>
      <c r="F670" s="99"/>
      <c r="G670" s="102"/>
      <c r="H670" s="103"/>
      <c r="I670" s="99"/>
      <c r="J670" s="285"/>
      <c r="K670" s="67"/>
      <c r="L670" s="67"/>
      <c r="M670" s="67"/>
      <c r="N670" s="67"/>
      <c r="O670" s="67"/>
      <c r="P670" s="67"/>
      <c r="Q670" s="67"/>
      <c r="R670" s="67"/>
      <c r="S670" s="67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</row>
    <row r="671" spans="1:184" s="26" customFormat="1" x14ac:dyDescent="0.25">
      <c r="A671" s="97"/>
      <c r="B671" s="71" t="s">
        <v>37</v>
      </c>
      <c r="C671" s="98"/>
      <c r="D671" s="154">
        <v>5</v>
      </c>
      <c r="E671" s="155">
        <v>5</v>
      </c>
      <c r="F671" s="99"/>
      <c r="G671" s="102"/>
      <c r="H671" s="103"/>
      <c r="I671" s="99"/>
      <c r="J671" s="285"/>
      <c r="K671" s="67"/>
      <c r="L671" s="67"/>
      <c r="M671" s="67"/>
      <c r="N671" s="67"/>
      <c r="O671" s="67"/>
      <c r="P671" s="67"/>
      <c r="Q671" s="67"/>
      <c r="R671" s="67"/>
      <c r="S671" s="67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</row>
    <row r="672" spans="1:184" s="26" customFormat="1" x14ac:dyDescent="0.25">
      <c r="A672" s="97"/>
      <c r="B672" s="71" t="s">
        <v>19</v>
      </c>
      <c r="C672" s="98"/>
      <c r="D672" s="115">
        <v>1.3</v>
      </c>
      <c r="E672" s="155">
        <v>1.3</v>
      </c>
      <c r="F672" s="99"/>
      <c r="G672" s="102"/>
      <c r="H672" s="103"/>
      <c r="I672" s="99"/>
      <c r="J672" s="285"/>
      <c r="K672" s="67"/>
      <c r="L672" s="67"/>
      <c r="M672" s="67"/>
      <c r="N672" s="67"/>
      <c r="O672" s="67"/>
      <c r="P672" s="67"/>
      <c r="Q672" s="67"/>
      <c r="R672" s="67"/>
      <c r="S672" s="67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</row>
    <row r="673" spans="1:184" s="26" customFormat="1" x14ac:dyDescent="0.25">
      <c r="A673" s="97"/>
      <c r="B673" s="71" t="s">
        <v>17</v>
      </c>
      <c r="C673" s="98"/>
      <c r="D673" s="115">
        <v>120</v>
      </c>
      <c r="E673" s="155">
        <v>120</v>
      </c>
      <c r="F673" s="99"/>
      <c r="G673" s="102"/>
      <c r="H673" s="103"/>
      <c r="I673" s="99"/>
      <c r="J673" s="285"/>
      <c r="K673" s="67"/>
      <c r="L673" s="67"/>
      <c r="M673" s="67"/>
      <c r="N673" s="67"/>
      <c r="O673" s="67"/>
      <c r="P673" s="67"/>
      <c r="Q673" s="67"/>
      <c r="R673" s="67"/>
      <c r="S673" s="67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</row>
    <row r="674" spans="1:184" s="26" customFormat="1" ht="31.5" x14ac:dyDescent="0.25">
      <c r="A674" s="97" t="s">
        <v>311</v>
      </c>
      <c r="B674" s="71"/>
      <c r="C674" s="98">
        <v>130</v>
      </c>
      <c r="D674" s="154"/>
      <c r="E674" s="155"/>
      <c r="F674" s="103">
        <v>10</v>
      </c>
      <c r="G674" s="102">
        <v>11</v>
      </c>
      <c r="H674" s="103">
        <v>30</v>
      </c>
      <c r="I674" s="102">
        <v>259</v>
      </c>
      <c r="J674" s="285" t="s">
        <v>310</v>
      </c>
      <c r="K674" s="67"/>
      <c r="L674" s="67"/>
      <c r="M674" s="67"/>
      <c r="N674" s="67"/>
      <c r="O674" s="67"/>
      <c r="P674" s="67"/>
      <c r="Q674" s="67"/>
      <c r="R674" s="67"/>
      <c r="S674" s="67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</row>
    <row r="675" spans="1:184" s="35" customFormat="1" x14ac:dyDescent="0.25">
      <c r="A675" s="97"/>
      <c r="B675" s="71" t="s">
        <v>38</v>
      </c>
      <c r="C675" s="111"/>
      <c r="D675" s="103">
        <v>33.799999999999997</v>
      </c>
      <c r="E675" s="155">
        <v>33.799999999999997</v>
      </c>
      <c r="F675" s="103"/>
      <c r="G675" s="102"/>
      <c r="H675" s="103"/>
      <c r="I675" s="102"/>
      <c r="J675" s="285"/>
      <c r="K675" s="67"/>
      <c r="L675" s="67"/>
      <c r="M675" s="67"/>
      <c r="N675" s="67"/>
      <c r="O675" s="67"/>
      <c r="P675" s="67"/>
      <c r="Q675" s="67"/>
      <c r="R675" s="67"/>
      <c r="S675" s="6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  <c r="BF675" s="27"/>
      <c r="BG675" s="27"/>
      <c r="BH675" s="27"/>
      <c r="BI675" s="27"/>
      <c r="BJ675" s="27"/>
      <c r="BK675" s="27"/>
      <c r="BL675" s="27"/>
      <c r="BM675" s="27"/>
      <c r="BN675" s="27"/>
      <c r="BO675" s="27"/>
      <c r="BP675" s="27"/>
      <c r="BQ675" s="27"/>
      <c r="BR675" s="27"/>
      <c r="BS675" s="27"/>
      <c r="BT675" s="27"/>
      <c r="BU675" s="27"/>
      <c r="BV675" s="27"/>
      <c r="BW675" s="27"/>
      <c r="BX675" s="27"/>
      <c r="BY675" s="27"/>
      <c r="BZ675" s="27"/>
      <c r="CA675" s="27"/>
      <c r="CB675" s="27"/>
      <c r="CC675" s="27"/>
      <c r="CD675" s="27"/>
      <c r="CE675" s="27"/>
      <c r="CF675" s="27"/>
      <c r="CG675" s="27"/>
      <c r="CH675" s="27"/>
      <c r="CI675" s="27"/>
      <c r="CJ675" s="27"/>
      <c r="CK675" s="27"/>
      <c r="CL675" s="27"/>
      <c r="CM675" s="27"/>
      <c r="CN675" s="27"/>
      <c r="CO675" s="27"/>
      <c r="CP675" s="27"/>
      <c r="CQ675" s="27"/>
      <c r="CR675" s="27"/>
      <c r="CS675" s="27"/>
      <c r="CT675" s="27"/>
      <c r="CU675" s="27"/>
      <c r="CV675" s="27"/>
      <c r="CW675" s="27"/>
      <c r="CX675" s="27"/>
      <c r="CY675" s="27"/>
      <c r="CZ675" s="27"/>
      <c r="DA675" s="27"/>
      <c r="DB675" s="27"/>
      <c r="DC675" s="27"/>
      <c r="DD675" s="27"/>
      <c r="DE675" s="27"/>
      <c r="DF675" s="27"/>
      <c r="DG675" s="27"/>
      <c r="DH675" s="27"/>
      <c r="DI675" s="27"/>
      <c r="DJ675" s="27"/>
      <c r="DK675" s="27"/>
      <c r="DL675" s="27"/>
      <c r="DM675" s="27"/>
      <c r="DN675" s="27"/>
      <c r="DO675" s="27"/>
      <c r="DP675" s="27"/>
      <c r="DQ675" s="27"/>
      <c r="DR675" s="27"/>
      <c r="DS675" s="27"/>
      <c r="DT675" s="27"/>
      <c r="DU675" s="27"/>
      <c r="DV675" s="27"/>
      <c r="DW675" s="27"/>
      <c r="DX675" s="27"/>
      <c r="DY675" s="27"/>
      <c r="DZ675" s="27"/>
      <c r="EA675" s="27"/>
      <c r="EB675" s="27"/>
      <c r="EC675" s="27"/>
      <c r="ED675" s="27"/>
      <c r="EE675" s="27"/>
      <c r="EF675" s="27"/>
      <c r="EG675" s="27"/>
      <c r="EH675" s="27"/>
      <c r="EI675" s="27"/>
      <c r="EJ675" s="27"/>
      <c r="EK675" s="27"/>
      <c r="EL675" s="27"/>
      <c r="EM675" s="27"/>
      <c r="EN675" s="27"/>
      <c r="EO675" s="27"/>
      <c r="EP675" s="27"/>
      <c r="EQ675" s="27"/>
      <c r="ER675" s="27"/>
      <c r="ES675" s="27"/>
      <c r="ET675" s="27"/>
      <c r="EU675" s="27"/>
      <c r="EV675" s="27"/>
      <c r="EW675" s="27"/>
      <c r="EX675" s="27"/>
      <c r="EY675" s="27"/>
      <c r="EZ675" s="27"/>
      <c r="FA675" s="27"/>
      <c r="FB675" s="27"/>
      <c r="FC675" s="27"/>
      <c r="FD675" s="27"/>
      <c r="FE675" s="27"/>
      <c r="FF675" s="27"/>
      <c r="FG675" s="27"/>
      <c r="FH675" s="27"/>
      <c r="FI675" s="27"/>
      <c r="FJ675" s="27"/>
      <c r="FK675" s="27"/>
      <c r="FL675" s="27"/>
      <c r="FM675" s="27"/>
      <c r="FN675" s="27"/>
      <c r="FO675" s="27"/>
      <c r="FP675" s="27"/>
      <c r="FQ675" s="27"/>
      <c r="FR675" s="27"/>
      <c r="FS675" s="27"/>
      <c r="FT675" s="27"/>
      <c r="FU675" s="27"/>
      <c r="FV675" s="27"/>
      <c r="FW675" s="27"/>
      <c r="FX675" s="27"/>
      <c r="FY675" s="27"/>
      <c r="FZ675" s="27"/>
      <c r="GA675" s="27"/>
      <c r="GB675" s="27"/>
    </row>
    <row r="676" spans="1:184" s="26" customFormat="1" x14ac:dyDescent="0.25">
      <c r="A676" s="97"/>
      <c r="B676" s="71" t="s">
        <v>69</v>
      </c>
      <c r="C676" s="111"/>
      <c r="D676" s="103"/>
      <c r="E676" s="155">
        <v>20.8</v>
      </c>
      <c r="F676" s="103"/>
      <c r="G676" s="102"/>
      <c r="H676" s="103"/>
      <c r="I676" s="102"/>
      <c r="J676" s="285"/>
      <c r="K676" s="67"/>
      <c r="L676" s="67"/>
      <c r="M676" s="67"/>
      <c r="N676" s="67"/>
      <c r="O676" s="67"/>
      <c r="P676" s="67"/>
      <c r="Q676" s="67"/>
      <c r="R676" s="67"/>
      <c r="S676" s="67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</row>
    <row r="677" spans="1:184" s="26" customFormat="1" x14ac:dyDescent="0.25">
      <c r="A677" s="97"/>
      <c r="B677" s="71" t="s">
        <v>35</v>
      </c>
      <c r="C677" s="111"/>
      <c r="D677" s="154">
        <v>4.3</v>
      </c>
      <c r="E677" s="155">
        <v>4.3</v>
      </c>
      <c r="F677" s="103"/>
      <c r="G677" s="102"/>
      <c r="H677" s="103"/>
      <c r="I677" s="102"/>
      <c r="J677" s="285"/>
      <c r="K677" s="67"/>
      <c r="L677" s="67"/>
      <c r="M677" s="67"/>
      <c r="N677" s="67"/>
      <c r="O677" s="67"/>
      <c r="P677" s="67"/>
      <c r="Q677" s="67"/>
      <c r="R677" s="67"/>
      <c r="S677" s="6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</row>
    <row r="678" spans="1:184" s="26" customFormat="1" x14ac:dyDescent="0.25">
      <c r="A678" s="97"/>
      <c r="B678" s="71" t="s">
        <v>34</v>
      </c>
      <c r="C678" s="111"/>
      <c r="D678" s="154">
        <v>7.7</v>
      </c>
      <c r="E678" s="155">
        <v>6.5</v>
      </c>
      <c r="F678" s="103"/>
      <c r="G678" s="102"/>
      <c r="H678" s="103"/>
      <c r="I678" s="102"/>
      <c r="J678" s="285"/>
      <c r="K678" s="67"/>
      <c r="L678" s="67"/>
      <c r="M678" s="67"/>
      <c r="N678" s="67"/>
      <c r="O678" s="67"/>
      <c r="P678" s="67"/>
      <c r="Q678" s="67"/>
      <c r="R678" s="67"/>
      <c r="S678" s="67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</row>
    <row r="679" spans="1:184" s="26" customFormat="1" x14ac:dyDescent="0.25">
      <c r="A679" s="97"/>
      <c r="B679" s="71" t="s">
        <v>33</v>
      </c>
      <c r="C679" s="111"/>
      <c r="D679" s="154">
        <v>11.4</v>
      </c>
      <c r="E679" s="155">
        <v>8.6</v>
      </c>
      <c r="F679" s="103"/>
      <c r="G679" s="102"/>
      <c r="H679" s="103"/>
      <c r="I679" s="102"/>
      <c r="J679" s="285"/>
      <c r="K679" s="67"/>
      <c r="L679" s="67"/>
      <c r="M679" s="67"/>
      <c r="N679" s="67"/>
      <c r="O679" s="67"/>
      <c r="P679" s="67"/>
      <c r="Q679" s="67"/>
      <c r="R679" s="67"/>
      <c r="S679" s="67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</row>
    <row r="680" spans="1:184" s="26" customFormat="1" x14ac:dyDescent="0.25">
      <c r="A680" s="97"/>
      <c r="B680" s="71" t="s">
        <v>70</v>
      </c>
      <c r="C680" s="111"/>
      <c r="D680" s="154">
        <v>27.7</v>
      </c>
      <c r="E680" s="155">
        <v>27.7</v>
      </c>
      <c r="F680" s="99"/>
      <c r="G680" s="102"/>
      <c r="H680" s="103"/>
      <c r="I680" s="102"/>
      <c r="J680" s="285"/>
      <c r="K680" s="67"/>
      <c r="L680" s="67"/>
      <c r="M680" s="67"/>
      <c r="N680" s="67"/>
      <c r="O680" s="67"/>
      <c r="P680" s="67"/>
      <c r="Q680" s="67"/>
      <c r="R680" s="67"/>
      <c r="S680" s="67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</row>
    <row r="681" spans="1:184" s="26" customFormat="1" x14ac:dyDescent="0.25">
      <c r="A681" s="97"/>
      <c r="B681" s="71" t="s">
        <v>53</v>
      </c>
      <c r="C681" s="111"/>
      <c r="D681" s="154">
        <v>56</v>
      </c>
      <c r="E681" s="155">
        <v>56</v>
      </c>
      <c r="F681" s="103"/>
      <c r="G681" s="102"/>
      <c r="H681" s="103"/>
      <c r="I681" s="102"/>
      <c r="J681" s="285"/>
      <c r="K681" s="67"/>
      <c r="L681" s="67"/>
      <c r="M681" s="67"/>
      <c r="N681" s="67"/>
      <c r="O681" s="67"/>
      <c r="P681" s="67"/>
      <c r="Q681" s="67"/>
      <c r="R681" s="67"/>
      <c r="S681" s="67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</row>
    <row r="682" spans="1:184" s="26" customFormat="1" x14ac:dyDescent="0.25">
      <c r="A682" s="97"/>
      <c r="B682" s="71" t="s">
        <v>19</v>
      </c>
      <c r="C682" s="111"/>
      <c r="D682" s="155">
        <v>1</v>
      </c>
      <c r="E682" s="155">
        <v>1</v>
      </c>
      <c r="F682" s="102"/>
      <c r="G682" s="102"/>
      <c r="H682" s="102"/>
      <c r="I682" s="102"/>
      <c r="J682" s="285"/>
      <c r="K682" s="67"/>
      <c r="L682" s="67"/>
      <c r="M682" s="67"/>
      <c r="N682" s="67"/>
      <c r="O682" s="67"/>
      <c r="P682" s="67"/>
      <c r="Q682" s="67"/>
      <c r="R682" s="67"/>
      <c r="S682" s="67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</row>
    <row r="683" spans="1:184" s="26" customFormat="1" x14ac:dyDescent="0.25">
      <c r="A683" s="97"/>
      <c r="B683" s="71" t="s">
        <v>71</v>
      </c>
      <c r="C683" s="111"/>
      <c r="D683" s="154"/>
      <c r="E683" s="155">
        <v>109.2</v>
      </c>
      <c r="F683" s="103"/>
      <c r="G683" s="102"/>
      <c r="H683" s="103"/>
      <c r="I683" s="99"/>
      <c r="J683" s="285"/>
      <c r="K683" s="67"/>
      <c r="L683" s="67"/>
      <c r="M683" s="67"/>
      <c r="N683" s="67"/>
      <c r="O683" s="67"/>
      <c r="P683" s="67"/>
      <c r="Q683" s="67"/>
      <c r="R683" s="67"/>
      <c r="S683" s="67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</row>
    <row r="684" spans="1:184" s="26" customFormat="1" x14ac:dyDescent="0.25">
      <c r="A684" s="97" t="s">
        <v>344</v>
      </c>
      <c r="B684" s="71"/>
      <c r="C684" s="98">
        <v>150</v>
      </c>
      <c r="D684" s="133"/>
      <c r="E684" s="98"/>
      <c r="F684" s="99">
        <v>0.5</v>
      </c>
      <c r="G684" s="102">
        <v>2.5000000000000001E-2</v>
      </c>
      <c r="H684" s="103">
        <v>12.5</v>
      </c>
      <c r="I684" s="102">
        <v>52.1</v>
      </c>
      <c r="J684" s="285" t="s">
        <v>345</v>
      </c>
      <c r="K684" s="67"/>
      <c r="L684" s="67"/>
      <c r="M684" s="67"/>
      <c r="N684" s="67"/>
      <c r="O684" s="67"/>
      <c r="P684" s="67"/>
      <c r="Q684" s="67"/>
      <c r="R684" s="67"/>
      <c r="S684" s="67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</row>
    <row r="685" spans="1:184" s="26" customFormat="1" x14ac:dyDescent="0.25">
      <c r="A685" s="97"/>
      <c r="B685" s="71" t="s">
        <v>304</v>
      </c>
      <c r="C685" s="111"/>
      <c r="D685" s="133">
        <v>12.75</v>
      </c>
      <c r="E685" s="98">
        <v>12.5</v>
      </c>
      <c r="F685" s="99"/>
      <c r="G685" s="102"/>
      <c r="H685" s="103"/>
      <c r="I685" s="102"/>
      <c r="J685" s="285"/>
      <c r="K685" s="67"/>
      <c r="L685" s="67"/>
      <c r="M685" s="67"/>
      <c r="N685" s="67"/>
      <c r="O685" s="67"/>
      <c r="P685" s="67"/>
      <c r="Q685" s="67"/>
      <c r="R685" s="67"/>
      <c r="S685" s="67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</row>
    <row r="686" spans="1:184" s="26" customFormat="1" x14ac:dyDescent="0.25">
      <c r="A686" s="97"/>
      <c r="B686" s="71" t="s">
        <v>18</v>
      </c>
      <c r="C686" s="111"/>
      <c r="D686" s="133">
        <v>4</v>
      </c>
      <c r="E686" s="98">
        <v>4</v>
      </c>
      <c r="F686" s="99"/>
      <c r="G686" s="102"/>
      <c r="H686" s="103"/>
      <c r="I686" s="102"/>
      <c r="J686" s="285"/>
      <c r="K686" s="67"/>
      <c r="L686" s="67"/>
      <c r="M686" s="67"/>
      <c r="N686" s="67"/>
      <c r="O686" s="67"/>
      <c r="P686" s="67"/>
      <c r="Q686" s="67"/>
      <c r="R686" s="67"/>
      <c r="S686" s="67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</row>
    <row r="687" spans="1:184" s="26" customFormat="1" x14ac:dyDescent="0.25">
      <c r="A687" s="97"/>
      <c r="B687" s="71" t="s">
        <v>17</v>
      </c>
      <c r="C687" s="111"/>
      <c r="D687" s="133">
        <v>150</v>
      </c>
      <c r="E687" s="98">
        <v>150</v>
      </c>
      <c r="F687" s="99"/>
      <c r="G687" s="102"/>
      <c r="H687" s="103"/>
      <c r="I687" s="102"/>
      <c r="J687" s="285"/>
      <c r="K687" s="67"/>
      <c r="L687" s="67"/>
      <c r="M687" s="67"/>
      <c r="N687" s="67"/>
      <c r="O687" s="67"/>
      <c r="P687" s="67"/>
      <c r="Q687" s="67"/>
      <c r="R687" s="67"/>
      <c r="S687" s="6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</row>
    <row r="688" spans="1:184" s="26" customFormat="1" ht="16.5" thickBot="1" x14ac:dyDescent="0.3">
      <c r="A688" s="97" t="s">
        <v>47</v>
      </c>
      <c r="B688" s="71"/>
      <c r="C688" s="98">
        <v>30</v>
      </c>
      <c r="D688" s="98">
        <v>30</v>
      </c>
      <c r="E688" s="115">
        <v>30</v>
      </c>
      <c r="F688" s="98">
        <v>1.5</v>
      </c>
      <c r="G688" s="115">
        <v>0.3</v>
      </c>
      <c r="H688" s="98">
        <v>14.3</v>
      </c>
      <c r="I688" s="115">
        <v>66</v>
      </c>
      <c r="J688" s="285"/>
      <c r="K688" s="67"/>
      <c r="L688" s="67"/>
      <c r="M688" s="67"/>
      <c r="N688" s="67"/>
      <c r="O688" s="67"/>
      <c r="P688" s="67"/>
      <c r="Q688" s="67"/>
      <c r="R688" s="67"/>
      <c r="S688" s="67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</row>
    <row r="689" spans="1:184" s="26" customFormat="1" ht="16.5" thickBot="1" x14ac:dyDescent="0.3">
      <c r="A689" s="112" t="s">
        <v>26</v>
      </c>
      <c r="B689" s="113"/>
      <c r="C689" s="114">
        <v>495</v>
      </c>
      <c r="D689" s="287"/>
      <c r="E689" s="114"/>
      <c r="F689" s="94">
        <v>14.7</v>
      </c>
      <c r="G689" s="94">
        <v>15.675000000000002</v>
      </c>
      <c r="H689" s="94">
        <v>69.5</v>
      </c>
      <c r="I689" s="94">
        <v>477.1</v>
      </c>
      <c r="J689" s="286"/>
      <c r="K689" s="67"/>
      <c r="L689" s="67"/>
      <c r="M689" s="67"/>
      <c r="N689" s="67"/>
      <c r="O689" s="67"/>
      <c r="P689" s="67"/>
      <c r="Q689" s="67"/>
      <c r="R689" s="67"/>
      <c r="S689" s="67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</row>
    <row r="690" spans="1:184" s="26" customFormat="1" x14ac:dyDescent="0.25">
      <c r="A690" s="117"/>
      <c r="B690" s="118" t="s">
        <v>48</v>
      </c>
      <c r="C690" s="203"/>
      <c r="D690" s="294"/>
      <c r="E690" s="119"/>
      <c r="F690" s="78"/>
      <c r="G690" s="79"/>
      <c r="H690" s="120"/>
      <c r="I690" s="78"/>
      <c r="J690" s="284"/>
      <c r="K690" s="67"/>
      <c r="L690" s="67"/>
      <c r="M690" s="67"/>
      <c r="N690" s="67"/>
      <c r="O690" s="67"/>
      <c r="P690" s="67"/>
      <c r="Q690" s="67"/>
      <c r="R690" s="67"/>
      <c r="S690" s="67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</row>
    <row r="691" spans="1:184" s="66" customFormat="1" ht="15" customHeight="1" x14ac:dyDescent="0.25">
      <c r="A691" s="97" t="s">
        <v>431</v>
      </c>
      <c r="B691" s="71"/>
      <c r="C691" s="98">
        <v>40</v>
      </c>
      <c r="D691" s="103"/>
      <c r="E691" s="102"/>
      <c r="F691" s="99">
        <v>0.72</v>
      </c>
      <c r="G691" s="102">
        <v>1.44</v>
      </c>
      <c r="H691" s="103">
        <v>34.880000000000003</v>
      </c>
      <c r="I691" s="99">
        <v>155</v>
      </c>
      <c r="J691" s="285" t="s">
        <v>432</v>
      </c>
      <c r="K691" s="67"/>
      <c r="L691" s="67"/>
      <c r="M691" s="67"/>
      <c r="N691" s="67"/>
      <c r="O691" s="67"/>
      <c r="P691" s="67"/>
      <c r="Q691" s="67"/>
      <c r="R691" s="67"/>
      <c r="S691" s="67"/>
    </row>
    <row r="692" spans="1:184" s="66" customFormat="1" ht="15" customHeight="1" x14ac:dyDescent="0.25">
      <c r="A692" s="97"/>
      <c r="B692" s="71" t="s">
        <v>44</v>
      </c>
      <c r="C692" s="98"/>
      <c r="D692" s="103">
        <v>32</v>
      </c>
      <c r="E692" s="102">
        <v>32</v>
      </c>
      <c r="F692" s="99"/>
      <c r="G692" s="102"/>
      <c r="H692" s="103"/>
      <c r="I692" s="99"/>
      <c r="J692" s="285"/>
      <c r="K692" s="67"/>
      <c r="L692" s="67"/>
      <c r="M692" s="67"/>
      <c r="N692" s="67"/>
      <c r="O692" s="67"/>
      <c r="P692" s="67"/>
      <c r="Q692" s="67"/>
      <c r="R692" s="67"/>
      <c r="S692" s="67"/>
    </row>
    <row r="693" spans="1:184" s="66" customFormat="1" ht="15" customHeight="1" x14ac:dyDescent="0.25">
      <c r="A693" s="97"/>
      <c r="B693" s="71" t="s">
        <v>89</v>
      </c>
      <c r="C693" s="98"/>
      <c r="D693" s="103">
        <v>0.2</v>
      </c>
      <c r="E693" s="102">
        <v>0.2</v>
      </c>
      <c r="F693" s="99"/>
      <c r="G693" s="102"/>
      <c r="H693" s="103"/>
      <c r="I693" s="99"/>
      <c r="J693" s="285"/>
      <c r="K693" s="67"/>
      <c r="L693" s="67"/>
      <c r="M693" s="67"/>
      <c r="N693" s="67"/>
      <c r="O693" s="67"/>
      <c r="P693" s="67"/>
      <c r="Q693" s="67"/>
      <c r="R693" s="67"/>
      <c r="S693" s="67"/>
    </row>
    <row r="694" spans="1:184" s="66" customFormat="1" ht="15" customHeight="1" x14ac:dyDescent="0.25">
      <c r="A694" s="97"/>
      <c r="B694" s="71" t="s">
        <v>16</v>
      </c>
      <c r="C694" s="98"/>
      <c r="D694" s="103">
        <v>16</v>
      </c>
      <c r="E694" s="102">
        <v>16</v>
      </c>
      <c r="F694" s="99"/>
      <c r="G694" s="102"/>
      <c r="H694" s="103"/>
      <c r="I694" s="99"/>
      <c r="J694" s="285"/>
      <c r="K694" s="67"/>
      <c r="L694" s="67"/>
      <c r="M694" s="67"/>
      <c r="N694" s="67"/>
      <c r="O694" s="67"/>
      <c r="P694" s="67"/>
      <c r="Q694" s="67"/>
      <c r="R694" s="67"/>
      <c r="S694" s="67"/>
    </row>
    <row r="695" spans="1:184" s="66" customFormat="1" ht="15" customHeight="1" x14ac:dyDescent="0.25">
      <c r="A695" s="97"/>
      <c r="B695" s="71" t="s">
        <v>19</v>
      </c>
      <c r="C695" s="98"/>
      <c r="D695" s="103">
        <v>0.4</v>
      </c>
      <c r="E695" s="102">
        <v>0.4</v>
      </c>
      <c r="F695" s="99"/>
      <c r="G695" s="102"/>
      <c r="H695" s="103"/>
      <c r="I695" s="99"/>
      <c r="J695" s="285"/>
      <c r="K695" s="67"/>
      <c r="L695" s="67"/>
      <c r="M695" s="67"/>
      <c r="N695" s="67"/>
      <c r="O695" s="67"/>
      <c r="P695" s="67"/>
      <c r="Q695" s="67"/>
      <c r="R695" s="67"/>
      <c r="S695" s="67"/>
    </row>
    <row r="696" spans="1:184" s="66" customFormat="1" ht="15" customHeight="1" x14ac:dyDescent="0.25">
      <c r="A696" s="97"/>
      <c r="B696" s="71" t="s">
        <v>186</v>
      </c>
      <c r="C696" s="98"/>
      <c r="D696" s="103"/>
      <c r="E696" s="102">
        <v>48</v>
      </c>
      <c r="F696" s="99" t="s">
        <v>1</v>
      </c>
      <c r="G696" s="102"/>
      <c r="H696" s="103"/>
      <c r="I696" s="99"/>
      <c r="J696" s="285"/>
      <c r="K696" s="67"/>
      <c r="L696" s="67"/>
      <c r="M696" s="67"/>
      <c r="N696" s="67"/>
      <c r="O696" s="67"/>
      <c r="P696" s="67"/>
      <c r="Q696" s="67"/>
      <c r="R696" s="67"/>
      <c r="S696" s="67"/>
    </row>
    <row r="697" spans="1:184" s="66" customFormat="1" ht="15" customHeight="1" x14ac:dyDescent="0.25">
      <c r="A697" s="97"/>
      <c r="B697" s="71" t="s">
        <v>35</v>
      </c>
      <c r="C697" s="98"/>
      <c r="D697" s="103">
        <v>0.1</v>
      </c>
      <c r="E697" s="102">
        <v>0.1</v>
      </c>
      <c r="F697" s="99"/>
      <c r="G697" s="102"/>
      <c r="H697" s="103"/>
      <c r="I697" s="99"/>
      <c r="J697" s="285"/>
      <c r="K697" s="67"/>
      <c r="L697" s="67"/>
      <c r="M697" s="67"/>
      <c r="N697" s="67"/>
      <c r="O697" s="67"/>
      <c r="P697" s="67"/>
      <c r="Q697" s="67"/>
      <c r="R697" s="67"/>
      <c r="S697" s="67"/>
    </row>
    <row r="698" spans="1:184" x14ac:dyDescent="0.25">
      <c r="A698" s="97" t="s">
        <v>86</v>
      </c>
      <c r="C698" s="105">
        <v>100</v>
      </c>
      <c r="D698" s="152"/>
      <c r="E698" s="105"/>
      <c r="F698" s="109">
        <v>3</v>
      </c>
      <c r="G698" s="109">
        <v>2.5</v>
      </c>
      <c r="H698" s="109">
        <v>4.5</v>
      </c>
      <c r="I698" s="109">
        <v>54.3</v>
      </c>
      <c r="J698" s="285" t="s">
        <v>163</v>
      </c>
    </row>
    <row r="699" spans="1:184" x14ac:dyDescent="0.25">
      <c r="A699" s="97"/>
      <c r="B699" s="71" t="s">
        <v>87</v>
      </c>
      <c r="C699" s="105"/>
      <c r="D699" s="387">
        <v>103.63</v>
      </c>
      <c r="E699" s="105">
        <v>100</v>
      </c>
      <c r="F699" s="109"/>
      <c r="G699" s="72"/>
      <c r="H699" s="109"/>
      <c r="I699" s="72"/>
      <c r="J699" s="285"/>
    </row>
    <row r="700" spans="1:184" s="35" customFormat="1" ht="16.5" thickBot="1" x14ac:dyDescent="0.3">
      <c r="A700" s="67" t="s">
        <v>209</v>
      </c>
      <c r="B700" s="67"/>
      <c r="C700" s="67" t="s">
        <v>167</v>
      </c>
      <c r="D700" s="67"/>
      <c r="E700" s="67"/>
      <c r="F700" s="67">
        <v>7.3</v>
      </c>
      <c r="G700" s="67">
        <v>10.34</v>
      </c>
      <c r="H700" s="67">
        <v>9</v>
      </c>
      <c r="I700" s="67">
        <v>158</v>
      </c>
      <c r="J700" s="292" t="s">
        <v>409</v>
      </c>
      <c r="K700" s="67"/>
      <c r="L700" s="67"/>
      <c r="M700" s="67"/>
      <c r="N700" s="67"/>
      <c r="O700" s="67"/>
      <c r="P700" s="67"/>
      <c r="Q700" s="67"/>
      <c r="R700" s="67"/>
      <c r="S700" s="6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27"/>
      <c r="BH700" s="27"/>
      <c r="BI700" s="27"/>
      <c r="BJ700" s="27"/>
      <c r="BK700" s="27"/>
      <c r="BL700" s="27"/>
      <c r="BM700" s="27"/>
      <c r="BN700" s="27"/>
      <c r="BO700" s="27"/>
      <c r="BP700" s="27"/>
      <c r="BQ700" s="27"/>
      <c r="BR700" s="27"/>
      <c r="BS700" s="27"/>
      <c r="BT700" s="27"/>
      <c r="BU700" s="27"/>
      <c r="BV700" s="27"/>
      <c r="BW700" s="27"/>
      <c r="BX700" s="27"/>
      <c r="BY700" s="27"/>
      <c r="BZ700" s="27"/>
    </row>
    <row r="701" spans="1:184" s="35" customFormat="1" x14ac:dyDescent="0.25">
      <c r="A701" s="67"/>
      <c r="B701" s="67" t="s">
        <v>211</v>
      </c>
      <c r="C701" s="67"/>
      <c r="D701" s="67">
        <v>48.46</v>
      </c>
      <c r="E701" s="67">
        <v>31.5</v>
      </c>
      <c r="F701" s="173"/>
      <c r="G701" s="175"/>
      <c r="H701" s="176"/>
      <c r="I701" s="177"/>
      <c r="J701" s="301"/>
      <c r="K701" s="67"/>
      <c r="L701" s="67"/>
      <c r="M701" s="67"/>
      <c r="N701" s="67"/>
      <c r="O701" s="67"/>
      <c r="P701" s="67"/>
      <c r="Q701" s="67"/>
      <c r="R701" s="67"/>
      <c r="S701" s="6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27"/>
      <c r="BH701" s="27"/>
      <c r="BI701" s="27"/>
      <c r="BJ701" s="27"/>
      <c r="BK701" s="27"/>
      <c r="BL701" s="27"/>
      <c r="BM701" s="27"/>
      <c r="BN701" s="27"/>
      <c r="BO701" s="27"/>
      <c r="BP701" s="27"/>
      <c r="BQ701" s="27"/>
      <c r="BR701" s="27"/>
      <c r="BS701" s="27"/>
      <c r="BT701" s="27"/>
      <c r="BU701" s="27"/>
      <c r="BV701" s="27"/>
      <c r="BW701" s="27"/>
      <c r="BX701" s="27"/>
      <c r="BY701" s="27"/>
      <c r="BZ701" s="27"/>
    </row>
    <row r="702" spans="1:184" x14ac:dyDescent="0.25">
      <c r="A702" s="67"/>
      <c r="B702" s="67" t="s">
        <v>116</v>
      </c>
      <c r="C702" s="67"/>
      <c r="D702" s="67"/>
      <c r="E702" s="67">
        <v>20</v>
      </c>
      <c r="F702" s="108"/>
      <c r="G702" s="178"/>
      <c r="H702" s="73"/>
      <c r="I702" s="169"/>
      <c r="J702" s="292"/>
    </row>
    <row r="703" spans="1:184" x14ac:dyDescent="0.25">
      <c r="A703" s="67"/>
      <c r="B703" s="67" t="s">
        <v>43</v>
      </c>
      <c r="C703" s="67"/>
      <c r="D703" s="67">
        <v>30.5</v>
      </c>
      <c r="E703" s="67">
        <v>24.4</v>
      </c>
      <c r="F703" s="108"/>
      <c r="G703" s="178"/>
      <c r="H703" s="73"/>
      <c r="I703" s="169"/>
      <c r="J703" s="292"/>
    </row>
    <row r="704" spans="1:184" s="61" customFormat="1" ht="17.25" customHeight="1" x14ac:dyDescent="0.25">
      <c r="A704" s="67"/>
      <c r="B704" s="67" t="s">
        <v>217</v>
      </c>
      <c r="C704" s="67"/>
      <c r="D704" s="67">
        <v>51.28</v>
      </c>
      <c r="E704" s="67">
        <v>33.299999999999997</v>
      </c>
      <c r="F704" s="108"/>
      <c r="G704" s="178"/>
      <c r="H704" s="73"/>
      <c r="I704" s="169"/>
      <c r="J704" s="292"/>
      <c r="K704" s="67"/>
      <c r="L704" s="67"/>
      <c r="M704" s="67"/>
      <c r="N704" s="67"/>
      <c r="O704" s="67"/>
      <c r="P704" s="67"/>
      <c r="Q704" s="67"/>
      <c r="R704" s="67"/>
      <c r="S704" s="67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</row>
    <row r="705" spans="1:120" s="61" customFormat="1" x14ac:dyDescent="0.25">
      <c r="A705" s="67"/>
      <c r="B705" s="67" t="s">
        <v>115</v>
      </c>
      <c r="C705" s="67"/>
      <c r="D705" s="67">
        <v>14.3</v>
      </c>
      <c r="E705" s="67">
        <v>12</v>
      </c>
      <c r="F705" s="108"/>
      <c r="G705" s="110"/>
      <c r="H705" s="73"/>
      <c r="I705" s="198"/>
      <c r="J705" s="292"/>
      <c r="K705" s="67"/>
      <c r="L705" s="67"/>
      <c r="M705" s="67"/>
      <c r="N705" s="67"/>
      <c r="O705" s="67"/>
      <c r="P705" s="67"/>
      <c r="Q705" s="67"/>
      <c r="R705" s="67"/>
      <c r="S705" s="67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  <c r="AX705" s="34"/>
      <c r="AY705" s="34"/>
      <c r="AZ705" s="34"/>
      <c r="BA705" s="34"/>
      <c r="BB705" s="34"/>
      <c r="BC705" s="34"/>
      <c r="BD705" s="34"/>
      <c r="BE705" s="34"/>
      <c r="BF705" s="34"/>
      <c r="BG705" s="34"/>
      <c r="BH705" s="34"/>
      <c r="BI705" s="34"/>
      <c r="BJ705" s="34"/>
      <c r="BK705" s="34"/>
      <c r="BL705" s="34"/>
      <c r="BM705" s="34"/>
      <c r="BN705" s="34"/>
      <c r="BO705" s="34"/>
      <c r="BP705" s="34"/>
      <c r="BQ705" s="34"/>
      <c r="BR705" s="34"/>
      <c r="BS705" s="34"/>
      <c r="BT705" s="34"/>
      <c r="BU705" s="34"/>
      <c r="BV705" s="34"/>
      <c r="BW705" s="34"/>
      <c r="BX705" s="34"/>
      <c r="BY705" s="34"/>
      <c r="BZ705" s="34"/>
      <c r="CA705" s="34"/>
      <c r="CB705" s="34"/>
      <c r="CC705" s="34"/>
      <c r="CD705" s="34"/>
      <c r="CE705" s="34"/>
      <c r="CF705" s="34"/>
      <c r="CG705" s="34"/>
      <c r="CH705" s="34"/>
      <c r="CI705" s="34"/>
      <c r="CJ705" s="34"/>
      <c r="CK705" s="34"/>
      <c r="CL705" s="34"/>
      <c r="CM705" s="34"/>
      <c r="CN705" s="34"/>
      <c r="CO705" s="34"/>
      <c r="CP705" s="34"/>
      <c r="CQ705" s="34"/>
      <c r="CR705" s="34"/>
      <c r="CS705" s="34"/>
      <c r="CT705" s="34"/>
      <c r="CU705" s="34"/>
      <c r="CV705" s="34"/>
      <c r="CW705" s="34"/>
      <c r="CX705" s="34"/>
      <c r="CY705" s="34"/>
      <c r="CZ705" s="34"/>
      <c r="DA705" s="34"/>
      <c r="DB705" s="34"/>
      <c r="DC705" s="34"/>
      <c r="DD705" s="34"/>
      <c r="DE705" s="34"/>
      <c r="DF705" s="34"/>
      <c r="DG705" s="34"/>
      <c r="DH705" s="34"/>
      <c r="DI705" s="34"/>
      <c r="DJ705" s="34"/>
      <c r="DK705" s="34"/>
      <c r="DL705" s="34"/>
      <c r="DM705" s="34"/>
      <c r="DN705" s="34"/>
      <c r="DO705" s="34"/>
      <c r="DP705" s="34"/>
    </row>
    <row r="706" spans="1:120" s="61" customFormat="1" x14ac:dyDescent="0.25">
      <c r="A706" s="67"/>
      <c r="B706" s="67" t="s">
        <v>194</v>
      </c>
      <c r="C706" s="67"/>
      <c r="D706" s="67">
        <v>26.6</v>
      </c>
      <c r="E706" s="67">
        <v>20</v>
      </c>
      <c r="F706" s="108"/>
      <c r="G706" s="110"/>
      <c r="H706" s="73"/>
      <c r="I706" s="198"/>
      <c r="J706" s="292"/>
      <c r="K706" s="67"/>
      <c r="L706" s="67"/>
      <c r="M706" s="67"/>
      <c r="N706" s="67"/>
      <c r="O706" s="67"/>
      <c r="P706" s="67"/>
      <c r="Q706" s="67"/>
      <c r="R706" s="67"/>
      <c r="S706" s="67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  <c r="DJ706" s="34"/>
      <c r="DK706" s="34"/>
      <c r="DL706" s="34"/>
      <c r="DM706" s="34"/>
      <c r="DN706" s="34"/>
      <c r="DO706" s="34"/>
      <c r="DP706" s="34"/>
    </row>
    <row r="707" spans="1:120" s="61" customFormat="1" x14ac:dyDescent="0.25">
      <c r="A707" s="67"/>
      <c r="B707" s="67" t="s">
        <v>40</v>
      </c>
      <c r="C707" s="67"/>
      <c r="D707" s="67">
        <v>1</v>
      </c>
      <c r="E707" s="67">
        <v>1</v>
      </c>
      <c r="F707" s="108"/>
      <c r="G707" s="110"/>
      <c r="H707" s="73"/>
      <c r="I707" s="198"/>
      <c r="J707" s="292"/>
      <c r="K707" s="67"/>
      <c r="L707" s="67"/>
      <c r="M707" s="67"/>
      <c r="N707" s="67"/>
      <c r="O707" s="67"/>
      <c r="P707" s="67"/>
      <c r="Q707" s="67"/>
      <c r="R707" s="67"/>
      <c r="S707" s="67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</row>
    <row r="708" spans="1:120" s="61" customFormat="1" x14ac:dyDescent="0.25">
      <c r="A708" s="67"/>
      <c r="B708" s="67" t="s">
        <v>407</v>
      </c>
      <c r="C708" s="67"/>
      <c r="D708" s="67">
        <v>1.7</v>
      </c>
      <c r="E708" s="67">
        <v>1.7</v>
      </c>
      <c r="F708" s="108"/>
      <c r="G708" s="110"/>
      <c r="H708" s="73"/>
      <c r="I708" s="198"/>
      <c r="J708" s="292"/>
      <c r="K708" s="67"/>
      <c r="L708" s="67"/>
      <c r="M708" s="67"/>
      <c r="N708" s="67"/>
      <c r="O708" s="67"/>
      <c r="P708" s="67"/>
      <c r="Q708" s="67"/>
      <c r="R708" s="67"/>
      <c r="S708" s="67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</row>
    <row r="709" spans="1:120" s="61" customFormat="1" x14ac:dyDescent="0.25">
      <c r="A709" s="67"/>
      <c r="B709" s="67" t="s">
        <v>408</v>
      </c>
      <c r="C709" s="67"/>
      <c r="D709" s="67"/>
      <c r="E709" s="67"/>
      <c r="F709" s="108"/>
      <c r="G709" s="110"/>
      <c r="H709" s="73"/>
      <c r="I709" s="198"/>
      <c r="J709" s="292"/>
      <c r="K709" s="67"/>
      <c r="L709" s="67"/>
      <c r="M709" s="67"/>
      <c r="N709" s="67"/>
      <c r="O709" s="67"/>
      <c r="P709" s="67"/>
      <c r="Q709" s="67"/>
      <c r="R709" s="67"/>
      <c r="S709" s="67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</row>
    <row r="710" spans="1:120" s="61" customFormat="1" x14ac:dyDescent="0.25">
      <c r="A710" s="67"/>
      <c r="B710" s="67" t="s">
        <v>266</v>
      </c>
      <c r="C710" s="67"/>
      <c r="D710" s="67">
        <v>2</v>
      </c>
      <c r="E710" s="67">
        <v>2</v>
      </c>
      <c r="F710" s="108"/>
      <c r="G710" s="110"/>
      <c r="H710" s="73"/>
      <c r="I710" s="198"/>
      <c r="J710" s="292"/>
      <c r="K710" s="67"/>
      <c r="L710" s="67"/>
      <c r="M710" s="67"/>
      <c r="N710" s="67"/>
      <c r="O710" s="67"/>
      <c r="P710" s="67"/>
      <c r="Q710" s="67"/>
      <c r="R710" s="67"/>
      <c r="S710" s="67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</row>
    <row r="711" spans="1:120" s="61" customFormat="1" x14ac:dyDescent="0.25">
      <c r="A711" s="67"/>
      <c r="B711" s="67" t="s">
        <v>60</v>
      </c>
      <c r="C711" s="67"/>
      <c r="D711" s="67">
        <v>2.4</v>
      </c>
      <c r="E711" s="67">
        <v>2.4</v>
      </c>
      <c r="F711" s="108"/>
      <c r="G711" s="110"/>
      <c r="H711" s="73"/>
      <c r="I711" s="198"/>
      <c r="J711" s="292"/>
      <c r="K711" s="67"/>
      <c r="L711" s="67"/>
      <c r="M711" s="67"/>
      <c r="N711" s="67"/>
      <c r="O711" s="67"/>
      <c r="P711" s="67"/>
      <c r="Q711" s="67"/>
      <c r="R711" s="67"/>
      <c r="S711" s="67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</row>
    <row r="712" spans="1:120" s="61" customFormat="1" x14ac:dyDescent="0.25">
      <c r="A712" s="67"/>
      <c r="B712" s="67" t="s">
        <v>53</v>
      </c>
      <c r="C712" s="67"/>
      <c r="D712" s="67">
        <v>41</v>
      </c>
      <c r="E712" s="67">
        <v>41</v>
      </c>
      <c r="F712" s="108"/>
      <c r="G712" s="110"/>
      <c r="H712" s="73"/>
      <c r="I712" s="198"/>
      <c r="J712" s="292"/>
      <c r="K712" s="67"/>
      <c r="L712" s="67"/>
      <c r="M712" s="67"/>
      <c r="N712" s="67"/>
      <c r="O712" s="67"/>
      <c r="P712" s="67"/>
      <c r="Q712" s="67"/>
      <c r="R712" s="67"/>
      <c r="S712" s="67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</row>
    <row r="713" spans="1:120" s="61" customFormat="1" x14ac:dyDescent="0.25">
      <c r="A713" s="67"/>
      <c r="B713" s="67" t="s">
        <v>51</v>
      </c>
      <c r="C713" s="67"/>
      <c r="D713" s="67">
        <v>0.5</v>
      </c>
      <c r="E713" s="67">
        <v>0.5</v>
      </c>
      <c r="F713" s="108"/>
      <c r="G713" s="110"/>
      <c r="H713" s="73"/>
      <c r="I713" s="198"/>
      <c r="J713" s="292"/>
      <c r="K713" s="67"/>
      <c r="L713" s="67"/>
      <c r="M713" s="67"/>
      <c r="N713" s="67"/>
      <c r="O713" s="67"/>
      <c r="P713" s="67"/>
      <c r="Q713" s="67"/>
      <c r="R713" s="67"/>
      <c r="S713" s="67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</row>
    <row r="714" spans="1:120" s="61" customFormat="1" x14ac:dyDescent="0.25">
      <c r="A714" s="67"/>
      <c r="B714" s="67" t="s">
        <v>115</v>
      </c>
      <c r="C714" s="67"/>
      <c r="D714" s="67">
        <v>1.07</v>
      </c>
      <c r="E714" s="67">
        <v>0.9</v>
      </c>
      <c r="F714" s="108"/>
      <c r="G714" s="110"/>
      <c r="H714" s="73"/>
      <c r="I714" s="198"/>
      <c r="J714" s="292"/>
      <c r="K714" s="67"/>
      <c r="L714" s="67"/>
      <c r="M714" s="67"/>
      <c r="N714" s="67"/>
      <c r="O714" s="67"/>
      <c r="P714" s="67"/>
      <c r="Q714" s="67"/>
      <c r="R714" s="67"/>
      <c r="S714" s="67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</row>
    <row r="715" spans="1:120" s="61" customFormat="1" x14ac:dyDescent="0.25">
      <c r="A715" s="67"/>
      <c r="B715" s="67" t="s">
        <v>194</v>
      </c>
      <c r="C715" s="67"/>
      <c r="D715" s="67">
        <v>3.99</v>
      </c>
      <c r="E715" s="67">
        <v>3</v>
      </c>
      <c r="F715" s="108"/>
      <c r="G715" s="110"/>
      <c r="H715" s="73"/>
      <c r="I715" s="198"/>
      <c r="J715" s="292"/>
      <c r="K715" s="67"/>
      <c r="L715" s="67"/>
      <c r="M715" s="67"/>
      <c r="N715" s="67"/>
      <c r="O715" s="67"/>
      <c r="P715" s="67"/>
      <c r="Q715" s="67"/>
      <c r="R715" s="67"/>
      <c r="S715" s="67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</row>
    <row r="716" spans="1:120" s="61" customFormat="1" x14ac:dyDescent="0.25">
      <c r="A716" s="67"/>
      <c r="B716" s="67" t="s">
        <v>40</v>
      </c>
      <c r="C716" s="67"/>
      <c r="D716" s="67">
        <v>0.8</v>
      </c>
      <c r="E716" s="67">
        <v>0.8</v>
      </c>
      <c r="F716" s="108"/>
      <c r="G716" s="110"/>
      <c r="H716" s="73"/>
      <c r="I716" s="198"/>
      <c r="J716" s="292"/>
      <c r="K716" s="67"/>
      <c r="L716" s="67"/>
      <c r="M716" s="67"/>
      <c r="N716" s="67"/>
      <c r="O716" s="67"/>
      <c r="P716" s="67"/>
      <c r="Q716" s="67"/>
      <c r="R716" s="67"/>
      <c r="S716" s="67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</row>
    <row r="717" spans="1:120" s="26" customFormat="1" x14ac:dyDescent="0.25">
      <c r="A717" s="97" t="s">
        <v>327</v>
      </c>
      <c r="B717" s="71"/>
      <c r="C717" s="98" t="s">
        <v>336</v>
      </c>
      <c r="D717" s="115"/>
      <c r="E717" s="98"/>
      <c r="F717" s="124">
        <v>0.5</v>
      </c>
      <c r="G717" s="98">
        <v>0.25</v>
      </c>
      <c r="H717" s="115">
        <v>5.4</v>
      </c>
      <c r="I717" s="124">
        <v>25.9</v>
      </c>
      <c r="J717" s="285" t="s">
        <v>317</v>
      </c>
      <c r="K717" s="67"/>
      <c r="L717" s="67"/>
      <c r="M717" s="67"/>
      <c r="N717" s="67"/>
      <c r="O717" s="67"/>
      <c r="P717" s="67"/>
      <c r="Q717" s="67"/>
      <c r="R717" s="67"/>
      <c r="S717" s="6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</row>
    <row r="718" spans="1:120" s="26" customFormat="1" x14ac:dyDescent="0.25">
      <c r="A718" s="97"/>
      <c r="B718" s="71" t="s">
        <v>318</v>
      </c>
      <c r="C718" s="98"/>
      <c r="D718" s="115">
        <v>2.25</v>
      </c>
      <c r="E718" s="98">
        <v>2.25</v>
      </c>
      <c r="F718" s="124"/>
      <c r="G718" s="98"/>
      <c r="H718" s="115"/>
      <c r="I718" s="124"/>
      <c r="J718" s="285"/>
      <c r="K718" s="67"/>
      <c r="L718" s="67"/>
      <c r="M718" s="67"/>
      <c r="N718" s="67"/>
      <c r="O718" s="67"/>
      <c r="P718" s="67"/>
      <c r="Q718" s="67"/>
      <c r="R718" s="67"/>
      <c r="S718" s="67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</row>
    <row r="719" spans="1:120" s="26" customFormat="1" x14ac:dyDescent="0.25">
      <c r="A719" s="97"/>
      <c r="B719" s="71" t="s">
        <v>18</v>
      </c>
      <c r="C719" s="98"/>
      <c r="D719" s="115">
        <v>4</v>
      </c>
      <c r="E719" s="98">
        <v>4</v>
      </c>
      <c r="F719" s="124"/>
      <c r="G719" s="98"/>
      <c r="H719" s="124"/>
      <c r="I719" s="124"/>
      <c r="J719" s="285"/>
      <c r="K719" s="67"/>
      <c r="L719" s="67"/>
      <c r="M719" s="67"/>
      <c r="N719" s="67"/>
      <c r="O719" s="67"/>
      <c r="P719" s="67"/>
      <c r="Q719" s="67"/>
      <c r="R719" s="67"/>
      <c r="S719" s="67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</row>
    <row r="720" spans="1:120" s="26" customFormat="1" x14ac:dyDescent="0.25">
      <c r="A720" s="97"/>
      <c r="B720" s="71" t="s">
        <v>17</v>
      </c>
      <c r="C720" s="98"/>
      <c r="D720" s="98">
        <v>150</v>
      </c>
      <c r="E720" s="98">
        <v>150</v>
      </c>
      <c r="F720" s="98"/>
      <c r="G720" s="115"/>
      <c r="H720" s="98"/>
      <c r="I720" s="115"/>
      <c r="J720" s="285"/>
      <c r="K720" s="67"/>
      <c r="L720" s="67"/>
      <c r="M720" s="67"/>
      <c r="N720" s="67"/>
      <c r="O720" s="67"/>
      <c r="P720" s="67"/>
      <c r="Q720" s="67"/>
      <c r="R720" s="67"/>
      <c r="S720" s="67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</row>
    <row r="721" spans="1:184" s="35" customFormat="1" ht="16.5" thickBot="1" x14ac:dyDescent="0.3">
      <c r="A721" s="97" t="s">
        <v>39</v>
      </c>
      <c r="B721" s="71"/>
      <c r="C721" s="98">
        <v>20</v>
      </c>
      <c r="D721" s="133">
        <v>20</v>
      </c>
      <c r="E721" s="98">
        <v>20</v>
      </c>
      <c r="F721" s="155">
        <v>1.6</v>
      </c>
      <c r="G721" s="154">
        <v>0.2</v>
      </c>
      <c r="H721" s="151">
        <v>9.8000000000000007</v>
      </c>
      <c r="I721" s="201">
        <v>47</v>
      </c>
      <c r="J721" s="285"/>
      <c r="K721" s="67"/>
      <c r="L721" s="67"/>
      <c r="M721" s="67"/>
      <c r="N721" s="67"/>
      <c r="O721" s="67"/>
      <c r="P721" s="67"/>
      <c r="Q721" s="67"/>
      <c r="R721" s="67"/>
      <c r="S721" s="6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  <c r="AQ721" s="27"/>
      <c r="AR721" s="27"/>
      <c r="AS721" s="27"/>
      <c r="AT721" s="27"/>
      <c r="AU721" s="27"/>
      <c r="AV721" s="27"/>
      <c r="AW721" s="27"/>
      <c r="AX721" s="27"/>
      <c r="AY721" s="27"/>
      <c r="AZ721" s="27"/>
      <c r="BA721" s="27"/>
      <c r="BB721" s="27"/>
      <c r="BC721" s="27"/>
      <c r="BD721" s="27"/>
      <c r="BE721" s="27"/>
      <c r="BF721" s="27"/>
      <c r="BG721" s="27"/>
      <c r="BH721" s="27"/>
      <c r="BI721" s="27"/>
      <c r="BJ721" s="27"/>
      <c r="BK721" s="27"/>
      <c r="BL721" s="27"/>
      <c r="BM721" s="27"/>
      <c r="BN721" s="27"/>
      <c r="BO721" s="27"/>
      <c r="BP721" s="27"/>
      <c r="BQ721" s="27"/>
      <c r="BR721" s="27"/>
      <c r="BS721" s="27"/>
      <c r="BT721" s="27"/>
      <c r="BU721" s="27"/>
      <c r="BV721" s="27"/>
      <c r="BW721" s="27"/>
      <c r="BX721" s="27"/>
      <c r="BY721" s="27"/>
      <c r="BZ721" s="27"/>
      <c r="CA721" s="27"/>
      <c r="CB721" s="27"/>
      <c r="CC721" s="27"/>
      <c r="CD721" s="27"/>
      <c r="CE721" s="27"/>
      <c r="CF721" s="27"/>
      <c r="CG721" s="27"/>
      <c r="CH721" s="27"/>
      <c r="CI721" s="27"/>
      <c r="CJ721" s="27"/>
      <c r="CK721" s="27"/>
      <c r="CL721" s="27"/>
      <c r="CM721" s="27"/>
      <c r="CN721" s="27"/>
      <c r="CO721" s="27"/>
      <c r="CP721" s="27"/>
      <c r="CQ721" s="27"/>
      <c r="CR721" s="27"/>
      <c r="CS721" s="27"/>
      <c r="CT721" s="27"/>
      <c r="CU721" s="27"/>
      <c r="CV721" s="27"/>
      <c r="CW721" s="27"/>
      <c r="CX721" s="27"/>
      <c r="CY721" s="27"/>
      <c r="CZ721" s="27"/>
      <c r="DA721" s="27"/>
      <c r="DB721" s="27"/>
      <c r="DC721" s="27"/>
      <c r="DD721" s="27"/>
      <c r="DE721" s="27"/>
      <c r="DF721" s="27"/>
      <c r="DG721" s="27"/>
      <c r="DH721" s="27"/>
      <c r="DI721" s="27"/>
      <c r="DJ721" s="27"/>
      <c r="DK721" s="27"/>
      <c r="DL721" s="27"/>
      <c r="DM721" s="27"/>
      <c r="DN721" s="27"/>
      <c r="DO721" s="27"/>
      <c r="DP721" s="27"/>
      <c r="DQ721" s="27"/>
      <c r="DR721" s="27"/>
      <c r="DS721" s="27"/>
      <c r="DT721" s="27"/>
      <c r="DU721" s="27"/>
      <c r="DV721" s="27"/>
      <c r="DW721" s="27"/>
      <c r="DX721" s="27"/>
      <c r="DY721" s="27"/>
      <c r="DZ721" s="27"/>
      <c r="EA721" s="27"/>
      <c r="EB721" s="27"/>
      <c r="EC721" s="27"/>
      <c r="ED721" s="27"/>
      <c r="EE721" s="27"/>
      <c r="EF721" s="27"/>
      <c r="EG721" s="27"/>
      <c r="EH721" s="27"/>
      <c r="EI721" s="27"/>
      <c r="EJ721" s="27"/>
      <c r="EK721" s="27"/>
      <c r="EL721" s="27"/>
      <c r="EM721" s="27"/>
      <c r="EN721" s="27"/>
      <c r="EO721" s="27"/>
      <c r="EP721" s="27"/>
      <c r="EQ721" s="27"/>
      <c r="ER721" s="27"/>
      <c r="ES721" s="27"/>
      <c r="ET721" s="27"/>
      <c r="EU721" s="27"/>
      <c r="EV721" s="27"/>
      <c r="EW721" s="27"/>
      <c r="EX721" s="27"/>
      <c r="EY721" s="27"/>
      <c r="EZ721" s="27"/>
      <c r="FA721" s="27"/>
      <c r="FB721" s="27"/>
      <c r="FC721" s="27"/>
      <c r="FD721" s="27"/>
      <c r="FE721" s="27"/>
      <c r="FF721" s="27"/>
      <c r="FG721" s="27"/>
      <c r="FH721" s="27"/>
      <c r="FI721" s="27"/>
      <c r="FJ721" s="27"/>
      <c r="FK721" s="27"/>
      <c r="FL721" s="27"/>
      <c r="FM721" s="27"/>
      <c r="FN721" s="27"/>
      <c r="FO721" s="27"/>
      <c r="FP721" s="27"/>
      <c r="FQ721" s="27"/>
      <c r="FR721" s="27"/>
      <c r="FS721" s="27"/>
      <c r="FT721" s="27"/>
      <c r="FU721" s="27"/>
      <c r="FV721" s="27"/>
      <c r="FW721" s="27"/>
      <c r="FX721" s="27"/>
      <c r="FY721" s="27"/>
      <c r="FZ721" s="27"/>
      <c r="GA721" s="27"/>
      <c r="GB721" s="27"/>
    </row>
    <row r="722" spans="1:184" s="35" customFormat="1" ht="16.5" thickBot="1" x14ac:dyDescent="0.3">
      <c r="A722" s="112" t="s">
        <v>26</v>
      </c>
      <c r="B722" s="113"/>
      <c r="C722" s="114">
        <v>414</v>
      </c>
      <c r="D722" s="130"/>
      <c r="E722" s="94"/>
      <c r="F722" s="95">
        <v>13.12</v>
      </c>
      <c r="G722" s="95">
        <v>14.729999999999999</v>
      </c>
      <c r="H722" s="95">
        <v>63.58</v>
      </c>
      <c r="I722" s="95">
        <v>440.2</v>
      </c>
      <c r="J722" s="284"/>
      <c r="K722" s="67"/>
      <c r="L722" s="67"/>
      <c r="M722" s="67"/>
      <c r="N722" s="67"/>
      <c r="O722" s="67"/>
      <c r="P722" s="67"/>
      <c r="Q722" s="67"/>
      <c r="R722" s="67"/>
      <c r="S722" s="6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  <c r="AQ722" s="27"/>
      <c r="AR722" s="27"/>
      <c r="AS722" s="27"/>
      <c r="AT722" s="27"/>
      <c r="AU722" s="27"/>
      <c r="AV722" s="27"/>
      <c r="AW722" s="27"/>
      <c r="AX722" s="27"/>
      <c r="AY722" s="27"/>
      <c r="AZ722" s="27"/>
      <c r="BA722" s="27"/>
      <c r="BB722" s="27"/>
      <c r="BC722" s="27"/>
      <c r="BD722" s="27"/>
      <c r="BE722" s="27"/>
      <c r="BF722" s="27"/>
      <c r="BG722" s="27"/>
      <c r="BH722" s="27"/>
      <c r="BI722" s="27"/>
      <c r="BJ722" s="27"/>
      <c r="BK722" s="27"/>
      <c r="BL722" s="27"/>
      <c r="BM722" s="27"/>
      <c r="BN722" s="27"/>
      <c r="BO722" s="27"/>
      <c r="BP722" s="27"/>
      <c r="BQ722" s="27"/>
      <c r="BR722" s="27"/>
      <c r="BS722" s="27"/>
      <c r="BT722" s="27"/>
      <c r="BU722" s="27"/>
      <c r="BV722" s="27"/>
      <c r="BW722" s="27"/>
      <c r="BX722" s="27"/>
      <c r="BY722" s="27"/>
      <c r="BZ722" s="27"/>
      <c r="CA722" s="27"/>
      <c r="CB722" s="27"/>
      <c r="CC722" s="27"/>
      <c r="CD722" s="27"/>
      <c r="CE722" s="27"/>
      <c r="CF722" s="27"/>
      <c r="CG722" s="27"/>
      <c r="CH722" s="27"/>
      <c r="CI722" s="27"/>
      <c r="CJ722" s="27"/>
      <c r="CK722" s="27"/>
      <c r="CL722" s="27"/>
      <c r="CM722" s="27"/>
      <c r="CN722" s="27"/>
      <c r="CO722" s="27"/>
      <c r="CP722" s="27"/>
      <c r="CQ722" s="27"/>
      <c r="CR722" s="27"/>
      <c r="CS722" s="27"/>
      <c r="CT722" s="27"/>
      <c r="CU722" s="27"/>
      <c r="CV722" s="27"/>
      <c r="CW722" s="27"/>
      <c r="CX722" s="27"/>
      <c r="CY722" s="27"/>
      <c r="CZ722" s="27"/>
      <c r="DA722" s="27"/>
      <c r="DB722" s="27"/>
      <c r="DC722" s="27"/>
      <c r="DD722" s="27"/>
      <c r="DE722" s="27"/>
      <c r="DF722" s="27"/>
      <c r="DG722" s="27"/>
      <c r="DH722" s="27"/>
      <c r="DI722" s="27"/>
      <c r="DJ722" s="27"/>
      <c r="DK722" s="27"/>
      <c r="DL722" s="27"/>
      <c r="DM722" s="27"/>
      <c r="DN722" s="27"/>
      <c r="DO722" s="27"/>
      <c r="DP722" s="27"/>
      <c r="DQ722" s="27"/>
      <c r="DR722" s="27"/>
      <c r="DS722" s="27"/>
      <c r="DT722" s="27"/>
      <c r="DU722" s="27"/>
      <c r="DV722" s="27"/>
      <c r="DW722" s="27"/>
      <c r="DX722" s="27"/>
      <c r="DY722" s="27"/>
      <c r="DZ722" s="27"/>
      <c r="EA722" s="27"/>
      <c r="EB722" s="27"/>
      <c r="EC722" s="27"/>
      <c r="ED722" s="27"/>
      <c r="EE722" s="27"/>
      <c r="EF722" s="27"/>
      <c r="EG722" s="27"/>
      <c r="EH722" s="27"/>
      <c r="EI722" s="27"/>
      <c r="EJ722" s="27"/>
      <c r="EK722" s="27"/>
      <c r="EL722" s="27"/>
      <c r="EM722" s="27"/>
      <c r="EN722" s="27"/>
      <c r="EO722" s="27"/>
      <c r="EP722" s="27"/>
      <c r="EQ722" s="27"/>
      <c r="ER722" s="27"/>
      <c r="ES722" s="27"/>
      <c r="ET722" s="27"/>
      <c r="EU722" s="27"/>
      <c r="EV722" s="27"/>
      <c r="EW722" s="27"/>
      <c r="EX722" s="27"/>
      <c r="EY722" s="27"/>
      <c r="EZ722" s="27"/>
      <c r="FA722" s="27"/>
      <c r="FB722" s="27"/>
      <c r="FC722" s="27"/>
      <c r="FD722" s="27"/>
      <c r="FE722" s="27"/>
      <c r="FF722" s="27"/>
      <c r="FG722" s="27"/>
      <c r="FH722" s="27"/>
      <c r="FI722" s="27"/>
      <c r="FJ722" s="27"/>
      <c r="FK722" s="27"/>
      <c r="FL722" s="27"/>
      <c r="FM722" s="27"/>
      <c r="FN722" s="27"/>
      <c r="FO722" s="27"/>
      <c r="FP722" s="27"/>
      <c r="FQ722" s="27"/>
      <c r="FR722" s="27"/>
      <c r="FS722" s="27"/>
      <c r="FT722" s="27"/>
      <c r="FU722" s="27"/>
      <c r="FV722" s="27"/>
      <c r="FW722" s="27"/>
      <c r="FX722" s="27"/>
      <c r="FY722" s="27"/>
      <c r="FZ722" s="27"/>
      <c r="GA722" s="27"/>
      <c r="GB722" s="27"/>
    </row>
    <row r="723" spans="1:184" s="35" customFormat="1" ht="16.5" thickBot="1" x14ac:dyDescent="0.3">
      <c r="A723" s="147" t="s">
        <v>62</v>
      </c>
      <c r="B723" s="126"/>
      <c r="C723" s="127">
        <v>1371</v>
      </c>
      <c r="D723" s="149"/>
      <c r="E723" s="128"/>
      <c r="F723" s="128">
        <v>39.72</v>
      </c>
      <c r="G723" s="128">
        <v>44.265000000000001</v>
      </c>
      <c r="H723" s="128">
        <v>191.28</v>
      </c>
      <c r="I723" s="128">
        <v>1322.9</v>
      </c>
      <c r="J723" s="286"/>
      <c r="K723" s="67"/>
      <c r="L723" s="67"/>
      <c r="M723" s="67"/>
      <c r="N723" s="67"/>
      <c r="O723" s="67"/>
      <c r="P723" s="67"/>
      <c r="Q723" s="67"/>
      <c r="R723" s="67"/>
      <c r="S723" s="6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  <c r="AQ723" s="27"/>
      <c r="AR723" s="27"/>
      <c r="AS723" s="27"/>
      <c r="AT723" s="27"/>
      <c r="AU723" s="27"/>
      <c r="AV723" s="27"/>
      <c r="AW723" s="27"/>
      <c r="AX723" s="27"/>
      <c r="AY723" s="27"/>
      <c r="AZ723" s="27"/>
      <c r="BA723" s="27"/>
      <c r="BB723" s="27"/>
      <c r="BC723" s="27"/>
      <c r="BD723" s="27"/>
      <c r="BE723" s="27"/>
      <c r="BF723" s="27"/>
      <c r="BG723" s="27"/>
      <c r="BH723" s="27"/>
      <c r="BI723" s="27"/>
      <c r="BJ723" s="27"/>
      <c r="BK723" s="27"/>
      <c r="BL723" s="27"/>
      <c r="BM723" s="27"/>
      <c r="BN723" s="27"/>
      <c r="BO723" s="27"/>
      <c r="BP723" s="27"/>
      <c r="BQ723" s="27"/>
      <c r="BR723" s="27"/>
      <c r="BS723" s="27"/>
      <c r="BT723" s="27"/>
      <c r="BU723" s="27"/>
      <c r="BV723" s="27"/>
      <c r="BW723" s="27"/>
      <c r="BX723" s="27"/>
      <c r="BY723" s="27"/>
      <c r="BZ723" s="27"/>
      <c r="CA723" s="27"/>
      <c r="CB723" s="27"/>
      <c r="CC723" s="27"/>
      <c r="CD723" s="27"/>
      <c r="CE723" s="27"/>
      <c r="CF723" s="27"/>
      <c r="CG723" s="27"/>
      <c r="CH723" s="27"/>
      <c r="CI723" s="27"/>
      <c r="CJ723" s="27"/>
      <c r="CK723" s="27"/>
      <c r="CL723" s="27"/>
      <c r="CM723" s="27"/>
      <c r="CN723" s="27"/>
      <c r="CO723" s="27"/>
      <c r="CP723" s="27"/>
      <c r="CQ723" s="27"/>
      <c r="CR723" s="27"/>
      <c r="CS723" s="27"/>
      <c r="CT723" s="27"/>
      <c r="CU723" s="27"/>
      <c r="CV723" s="27"/>
      <c r="CW723" s="27"/>
      <c r="CX723" s="27"/>
      <c r="CY723" s="27"/>
      <c r="CZ723" s="27"/>
      <c r="DA723" s="27"/>
      <c r="DB723" s="27"/>
      <c r="DC723" s="27"/>
      <c r="DD723" s="27"/>
      <c r="DE723" s="27"/>
      <c r="DF723" s="27"/>
      <c r="DG723" s="27"/>
      <c r="DH723" s="27"/>
      <c r="DI723" s="27"/>
      <c r="DJ723" s="27"/>
      <c r="DK723" s="27"/>
      <c r="DL723" s="27"/>
      <c r="DM723" s="27"/>
      <c r="DN723" s="27"/>
      <c r="DO723" s="27"/>
      <c r="DP723" s="27"/>
      <c r="DQ723" s="27"/>
      <c r="DR723" s="27"/>
      <c r="DS723" s="27"/>
      <c r="DT723" s="27"/>
      <c r="DU723" s="27"/>
      <c r="DV723" s="27"/>
      <c r="DW723" s="27"/>
      <c r="DX723" s="27"/>
      <c r="DY723" s="27"/>
      <c r="DZ723" s="27"/>
      <c r="EA723" s="27"/>
      <c r="EB723" s="27"/>
      <c r="EC723" s="27"/>
      <c r="ED723" s="27"/>
      <c r="EE723" s="27"/>
      <c r="EF723" s="27"/>
      <c r="EG723" s="27"/>
      <c r="EH723" s="27"/>
      <c r="EI723" s="27"/>
      <c r="EJ723" s="27"/>
      <c r="EK723" s="27"/>
      <c r="EL723" s="27"/>
      <c r="EM723" s="27"/>
      <c r="EN723" s="27"/>
      <c r="EO723" s="27"/>
      <c r="EP723" s="27"/>
      <c r="EQ723" s="27"/>
      <c r="ER723" s="27"/>
      <c r="ES723" s="27"/>
      <c r="ET723" s="27"/>
      <c r="EU723" s="27"/>
      <c r="EV723" s="27"/>
      <c r="EW723" s="27"/>
      <c r="EX723" s="27"/>
      <c r="EY723" s="27"/>
      <c r="EZ723" s="27"/>
      <c r="FA723" s="27"/>
      <c r="FB723" s="27"/>
      <c r="FC723" s="27"/>
      <c r="FD723" s="27"/>
      <c r="FE723" s="27"/>
      <c r="FF723" s="27"/>
      <c r="FG723" s="27"/>
      <c r="FH723" s="27"/>
      <c r="FI723" s="27"/>
      <c r="FJ723" s="27"/>
      <c r="FK723" s="27"/>
      <c r="FL723" s="27"/>
      <c r="FM723" s="27"/>
      <c r="FN723" s="27"/>
      <c r="FO723" s="27"/>
      <c r="FP723" s="27"/>
      <c r="FQ723" s="27"/>
      <c r="FR723" s="27"/>
      <c r="FS723" s="27"/>
      <c r="FT723" s="27"/>
      <c r="FU723" s="27"/>
      <c r="FV723" s="27"/>
      <c r="FW723" s="27"/>
      <c r="FX723" s="27"/>
      <c r="FY723" s="27"/>
      <c r="FZ723" s="27"/>
      <c r="GA723" s="27"/>
      <c r="GB723" s="27"/>
    </row>
    <row r="724" spans="1:184" s="35" customFormat="1" x14ac:dyDescent="0.25">
      <c r="A724" s="71"/>
      <c r="B724" s="71"/>
      <c r="C724" s="211"/>
      <c r="D724" s="71"/>
      <c r="E724" s="71"/>
      <c r="F724" s="103"/>
      <c r="G724" s="103"/>
      <c r="H724" s="103"/>
      <c r="I724" s="103"/>
      <c r="J724" s="306"/>
      <c r="K724" s="67"/>
      <c r="L724" s="67"/>
      <c r="M724" s="67"/>
      <c r="N724" s="67"/>
      <c r="O724" s="67"/>
      <c r="P724" s="67"/>
      <c r="Q724" s="67"/>
      <c r="R724" s="67"/>
      <c r="S724" s="6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27"/>
      <c r="AQ724" s="27"/>
      <c r="AR724" s="27"/>
      <c r="AS724" s="27"/>
      <c r="AT724" s="27"/>
      <c r="AU724" s="27"/>
      <c r="AV724" s="27"/>
      <c r="AW724" s="27"/>
      <c r="AX724" s="27"/>
      <c r="AY724" s="27"/>
      <c r="AZ724" s="27"/>
      <c r="BA724" s="27"/>
      <c r="BB724" s="27"/>
      <c r="BC724" s="27"/>
      <c r="BD724" s="27"/>
      <c r="BE724" s="27"/>
      <c r="BF724" s="27"/>
      <c r="BG724" s="27"/>
      <c r="BH724" s="27"/>
      <c r="BI724" s="27"/>
      <c r="BJ724" s="27"/>
      <c r="BK724" s="27"/>
      <c r="BL724" s="27"/>
      <c r="BM724" s="27"/>
      <c r="BN724" s="27"/>
      <c r="BO724" s="27"/>
      <c r="BP724" s="27"/>
      <c r="BQ724" s="27"/>
      <c r="BR724" s="27"/>
      <c r="BS724" s="27"/>
      <c r="BT724" s="27"/>
      <c r="BU724" s="27"/>
      <c r="BV724" s="27"/>
      <c r="BW724" s="27"/>
      <c r="BX724" s="27"/>
      <c r="BY724" s="27"/>
      <c r="BZ724" s="27"/>
      <c r="CA724" s="27"/>
      <c r="CB724" s="27"/>
      <c r="CC724" s="27"/>
      <c r="CD724" s="27"/>
      <c r="CE724" s="27"/>
      <c r="CF724" s="27"/>
      <c r="CG724" s="27"/>
      <c r="CH724" s="27"/>
      <c r="CI724" s="27"/>
      <c r="CJ724" s="27"/>
      <c r="CK724" s="27"/>
      <c r="CL724" s="27"/>
      <c r="CM724" s="27"/>
      <c r="CN724" s="27"/>
      <c r="CO724" s="27"/>
      <c r="CP724" s="27"/>
      <c r="CQ724" s="27"/>
      <c r="CR724" s="27"/>
      <c r="CS724" s="27"/>
      <c r="CT724" s="27"/>
      <c r="CU724" s="27"/>
      <c r="CV724" s="27"/>
      <c r="CW724" s="27"/>
      <c r="CX724" s="27"/>
      <c r="CY724" s="27"/>
      <c r="CZ724" s="27"/>
      <c r="DA724" s="27"/>
      <c r="DB724" s="27"/>
      <c r="DC724" s="27"/>
      <c r="DD724" s="27"/>
      <c r="DE724" s="27"/>
      <c r="DF724" s="27"/>
      <c r="DG724" s="27"/>
      <c r="DH724" s="27"/>
      <c r="DI724" s="27"/>
      <c r="DJ724" s="27"/>
      <c r="DK724" s="27"/>
      <c r="DL724" s="27"/>
      <c r="DM724" s="27"/>
      <c r="DN724" s="27"/>
      <c r="DO724" s="27"/>
      <c r="DP724" s="27"/>
      <c r="DQ724" s="27"/>
      <c r="DR724" s="27"/>
      <c r="DS724" s="27"/>
      <c r="DT724" s="27"/>
      <c r="DU724" s="27"/>
      <c r="DV724" s="27"/>
      <c r="DW724" s="27"/>
      <c r="DX724" s="27"/>
      <c r="DY724" s="27"/>
      <c r="DZ724" s="27"/>
      <c r="EA724" s="27"/>
      <c r="EB724" s="27"/>
      <c r="EC724" s="27"/>
      <c r="ED724" s="27"/>
      <c r="EE724" s="27"/>
      <c r="EF724" s="27"/>
      <c r="EG724" s="27"/>
      <c r="EH724" s="27"/>
      <c r="EI724" s="27"/>
      <c r="EJ724" s="27"/>
      <c r="EK724" s="27"/>
      <c r="EL724" s="27"/>
      <c r="EM724" s="27"/>
      <c r="EN724" s="27"/>
      <c r="EO724" s="27"/>
      <c r="EP724" s="27"/>
      <c r="EQ724" s="27"/>
      <c r="ER724" s="27"/>
      <c r="ES724" s="27"/>
      <c r="ET724" s="27"/>
      <c r="EU724" s="27"/>
      <c r="EV724" s="27"/>
      <c r="EW724" s="27"/>
      <c r="EX724" s="27"/>
      <c r="EY724" s="27"/>
      <c r="EZ724" s="27"/>
      <c r="FA724" s="27"/>
      <c r="FB724" s="27"/>
      <c r="FC724" s="27"/>
      <c r="FD724" s="27"/>
      <c r="FE724" s="27"/>
      <c r="FF724" s="27"/>
      <c r="FG724" s="27"/>
      <c r="FH724" s="27"/>
      <c r="FI724" s="27"/>
      <c r="FJ724" s="27"/>
      <c r="FK724" s="27"/>
      <c r="FL724" s="27"/>
      <c r="FM724" s="27"/>
      <c r="FN724" s="27"/>
      <c r="FO724" s="27"/>
      <c r="FP724" s="27"/>
      <c r="FQ724" s="27"/>
      <c r="FR724" s="27"/>
      <c r="FS724" s="27"/>
      <c r="FT724" s="27"/>
      <c r="FU724" s="27"/>
      <c r="FV724" s="27"/>
      <c r="FW724" s="27"/>
      <c r="FX724" s="27"/>
      <c r="FY724" s="27"/>
      <c r="FZ724" s="27"/>
      <c r="GA724" s="27"/>
      <c r="GB724" s="27"/>
    </row>
    <row r="725" spans="1:184" s="28" customFormat="1" ht="16.5" thickBot="1" x14ac:dyDescent="0.3">
      <c r="A725" s="71" t="s">
        <v>121</v>
      </c>
      <c r="B725" s="71"/>
      <c r="C725" s="126"/>
      <c r="D725" s="71"/>
      <c r="E725" s="71"/>
      <c r="F725" s="74"/>
      <c r="G725" s="74"/>
      <c r="H725" s="74"/>
      <c r="I725" s="74"/>
      <c r="J725" s="290"/>
      <c r="K725" s="71"/>
      <c r="L725" s="71"/>
      <c r="M725" s="71"/>
      <c r="N725" s="71"/>
      <c r="O725" s="71"/>
      <c r="P725" s="71"/>
      <c r="Q725" s="71"/>
      <c r="R725" s="71"/>
      <c r="S725" s="71"/>
    </row>
    <row r="726" spans="1:184" ht="31.5" x14ac:dyDescent="0.25">
      <c r="A726" s="499" t="s">
        <v>246</v>
      </c>
      <c r="B726" s="500"/>
      <c r="C726" s="501" t="s">
        <v>242</v>
      </c>
      <c r="D726" s="78" t="s">
        <v>3</v>
      </c>
      <c r="E726" s="79" t="s">
        <v>3</v>
      </c>
      <c r="F726" s="476" t="s">
        <v>243</v>
      </c>
      <c r="G726" s="477"/>
      <c r="H726" s="478"/>
      <c r="I726" s="78" t="s">
        <v>4</v>
      </c>
      <c r="J726" s="284" t="s">
        <v>244</v>
      </c>
    </row>
    <row r="727" spans="1:184" ht="32.25" thickBot="1" x14ac:dyDescent="0.3">
      <c r="A727" s="504" t="s">
        <v>245</v>
      </c>
      <c r="B727" s="505"/>
      <c r="C727" s="502"/>
      <c r="D727" s="84" t="s">
        <v>5</v>
      </c>
      <c r="E727" s="85" t="s">
        <v>5</v>
      </c>
      <c r="F727" s="86"/>
      <c r="G727" s="87"/>
      <c r="H727" s="88"/>
      <c r="I727" s="84" t="s">
        <v>6</v>
      </c>
      <c r="J727" s="285"/>
    </row>
    <row r="728" spans="1:184" ht="16.5" thickBot="1" x14ac:dyDescent="0.3">
      <c r="A728" s="506"/>
      <c r="B728" s="507"/>
      <c r="C728" s="503"/>
      <c r="D728" s="94" t="s">
        <v>7</v>
      </c>
      <c r="E728" s="94" t="s">
        <v>8</v>
      </c>
      <c r="F728" s="94" t="s">
        <v>9</v>
      </c>
      <c r="G728" s="94" t="s">
        <v>10</v>
      </c>
      <c r="H728" s="95" t="s">
        <v>11</v>
      </c>
      <c r="I728" s="95" t="s">
        <v>12</v>
      </c>
      <c r="J728" s="286"/>
    </row>
    <row r="729" spans="1:184" x14ac:dyDescent="0.25">
      <c r="A729" s="117"/>
      <c r="B729" s="118" t="s">
        <v>13</v>
      </c>
      <c r="C729" s="119"/>
      <c r="D729" s="294"/>
      <c r="E729" s="80"/>
      <c r="F729" s="146"/>
      <c r="G729" s="121"/>
      <c r="H729" s="144"/>
      <c r="I729" s="146"/>
      <c r="J729" s="284"/>
    </row>
    <row r="730" spans="1:184" ht="22.5" customHeight="1" x14ac:dyDescent="0.25">
      <c r="A730" s="97" t="s">
        <v>190</v>
      </c>
      <c r="C730" s="98" t="s">
        <v>268</v>
      </c>
      <c r="D730" s="115"/>
      <c r="E730" s="98"/>
      <c r="F730" s="124">
        <v>6.18</v>
      </c>
      <c r="G730" s="124">
        <v>5.95</v>
      </c>
      <c r="H730" s="98">
        <v>14.47</v>
      </c>
      <c r="I730" s="98">
        <v>136</v>
      </c>
      <c r="J730" s="285" t="s">
        <v>91</v>
      </c>
    </row>
    <row r="731" spans="1:184" x14ac:dyDescent="0.25">
      <c r="A731" s="97"/>
      <c r="B731" s="71" t="s">
        <v>15</v>
      </c>
      <c r="C731" s="98"/>
      <c r="D731" s="124">
        <v>19</v>
      </c>
      <c r="E731" s="98">
        <v>19</v>
      </c>
      <c r="F731" s="124"/>
      <c r="G731" s="124"/>
      <c r="H731" s="124"/>
      <c r="I731" s="124"/>
      <c r="J731" s="285"/>
    </row>
    <row r="732" spans="1:184" x14ac:dyDescent="0.25">
      <c r="A732" s="97"/>
      <c r="B732" s="71" t="s">
        <v>16</v>
      </c>
      <c r="C732" s="98"/>
      <c r="D732" s="124">
        <v>55</v>
      </c>
      <c r="E732" s="98">
        <v>55</v>
      </c>
      <c r="F732" s="124"/>
      <c r="G732" s="124"/>
      <c r="H732" s="98"/>
      <c r="I732" s="124"/>
      <c r="J732" s="285"/>
    </row>
    <row r="733" spans="1:184" x14ac:dyDescent="0.25">
      <c r="A733" s="97"/>
      <c r="B733" s="71" t="s">
        <v>17</v>
      </c>
      <c r="C733" s="98"/>
      <c r="D733" s="124">
        <v>65</v>
      </c>
      <c r="E733" s="98">
        <v>65</v>
      </c>
      <c r="F733" s="124"/>
      <c r="G733" s="124"/>
      <c r="H733" s="98"/>
      <c r="I733" s="124"/>
      <c r="J733" s="285"/>
    </row>
    <row r="734" spans="1:184" s="26" customFormat="1" x14ac:dyDescent="0.25">
      <c r="A734" s="97"/>
      <c r="B734" s="71" t="s">
        <v>18</v>
      </c>
      <c r="C734" s="98"/>
      <c r="D734" s="124">
        <v>0.75</v>
      </c>
      <c r="E734" s="98">
        <v>0.75</v>
      </c>
      <c r="F734" s="124"/>
      <c r="G734" s="124"/>
      <c r="H734" s="98"/>
      <c r="I734" s="98"/>
      <c r="J734" s="285"/>
      <c r="K734" s="67"/>
      <c r="L734" s="67"/>
      <c r="M734" s="67"/>
      <c r="N734" s="67"/>
      <c r="O734" s="67"/>
      <c r="P734" s="67"/>
      <c r="Q734" s="67"/>
      <c r="R734" s="67"/>
      <c r="S734" s="67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</row>
    <row r="735" spans="1:184" s="26" customFormat="1" x14ac:dyDescent="0.25">
      <c r="A735" s="97"/>
      <c r="B735" s="71" t="s">
        <v>19</v>
      </c>
      <c r="C735" s="98"/>
      <c r="D735" s="124">
        <v>1</v>
      </c>
      <c r="E735" s="98">
        <v>1</v>
      </c>
      <c r="F735" s="124"/>
      <c r="G735" s="124"/>
      <c r="H735" s="98"/>
      <c r="I735" s="98"/>
      <c r="J735" s="285"/>
      <c r="K735" s="67"/>
      <c r="L735" s="67"/>
      <c r="M735" s="67"/>
      <c r="N735" s="67"/>
      <c r="O735" s="67"/>
      <c r="P735" s="67"/>
      <c r="Q735" s="67"/>
      <c r="R735" s="67"/>
      <c r="S735" s="67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</row>
    <row r="736" spans="1:184" s="26" customFormat="1" x14ac:dyDescent="0.25">
      <c r="A736" s="97"/>
      <c r="B736" s="71" t="s">
        <v>20</v>
      </c>
      <c r="C736" s="98"/>
      <c r="D736" s="124">
        <v>3</v>
      </c>
      <c r="E736" s="98">
        <v>3</v>
      </c>
      <c r="F736" s="124"/>
      <c r="G736" s="124"/>
      <c r="H736" s="98"/>
      <c r="I736" s="98"/>
      <c r="J736" s="285"/>
      <c r="K736" s="67"/>
      <c r="L736" s="67"/>
      <c r="M736" s="67"/>
      <c r="N736" s="67"/>
      <c r="O736" s="67"/>
      <c r="P736" s="67"/>
      <c r="Q736" s="67"/>
      <c r="R736" s="67"/>
      <c r="S736" s="67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</row>
    <row r="737" spans="1:184" s="26" customFormat="1" ht="31.5" x14ac:dyDescent="0.25">
      <c r="A737" s="97" t="s">
        <v>65</v>
      </c>
      <c r="B737" s="71"/>
      <c r="C737" s="98">
        <v>160</v>
      </c>
      <c r="D737" s="97"/>
      <c r="E737" s="90"/>
      <c r="F737" s="99">
        <v>2</v>
      </c>
      <c r="G737" s="102">
        <v>2.2000000000000002</v>
      </c>
      <c r="H737" s="102">
        <v>11.3</v>
      </c>
      <c r="I737" s="99">
        <v>73.3</v>
      </c>
      <c r="J737" s="285" t="s">
        <v>348</v>
      </c>
      <c r="K737" s="67"/>
      <c r="L737" s="67"/>
      <c r="M737" s="67"/>
      <c r="N737" s="67"/>
      <c r="O737" s="67"/>
      <c r="P737" s="67"/>
      <c r="Q737" s="67"/>
      <c r="R737" s="67"/>
      <c r="S737" s="6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</row>
    <row r="738" spans="1:184" s="26" customFormat="1" x14ac:dyDescent="0.25">
      <c r="A738" s="97"/>
      <c r="B738" s="71" t="s">
        <v>66</v>
      </c>
      <c r="C738" s="98"/>
      <c r="D738" s="124">
        <v>1.3</v>
      </c>
      <c r="E738" s="98">
        <v>1.3</v>
      </c>
      <c r="F738" s="99"/>
      <c r="G738" s="102"/>
      <c r="H738" s="102"/>
      <c r="I738" s="99"/>
      <c r="J738" s="285"/>
      <c r="K738" s="67"/>
      <c r="L738" s="67"/>
      <c r="M738" s="67"/>
      <c r="N738" s="67"/>
      <c r="O738" s="67"/>
      <c r="P738" s="67"/>
      <c r="Q738" s="67"/>
      <c r="R738" s="67"/>
      <c r="S738" s="67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</row>
    <row r="739" spans="1:184" s="26" customFormat="1" x14ac:dyDescent="0.25">
      <c r="A739" s="71"/>
      <c r="B739" s="71" t="s">
        <v>18</v>
      </c>
      <c r="C739" s="98"/>
      <c r="D739" s="124">
        <v>7</v>
      </c>
      <c r="E739" s="98">
        <v>7</v>
      </c>
      <c r="F739" s="99"/>
      <c r="G739" s="102"/>
      <c r="H739" s="102"/>
      <c r="I739" s="99"/>
      <c r="J739" s="285"/>
      <c r="K739" s="67"/>
      <c r="L739" s="67"/>
      <c r="M739" s="67"/>
      <c r="N739" s="67"/>
      <c r="O739" s="67"/>
      <c r="P739" s="67"/>
      <c r="Q739" s="67"/>
      <c r="R739" s="67"/>
      <c r="S739" s="67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</row>
    <row r="740" spans="1:184" s="26" customFormat="1" x14ac:dyDescent="0.25">
      <c r="A740" s="124"/>
      <c r="B740" s="71" t="s">
        <v>16</v>
      </c>
      <c r="C740" s="98"/>
      <c r="D740" s="124">
        <v>80</v>
      </c>
      <c r="E740" s="98">
        <v>80</v>
      </c>
      <c r="F740" s="99"/>
      <c r="G740" s="102"/>
      <c r="H740" s="102"/>
      <c r="I740" s="99"/>
      <c r="J740" s="285"/>
      <c r="K740" s="67"/>
      <c r="L740" s="67"/>
      <c r="M740" s="67"/>
      <c r="N740" s="67"/>
      <c r="O740" s="67"/>
      <c r="P740" s="67"/>
      <c r="Q740" s="67"/>
      <c r="R740" s="67"/>
      <c r="S740" s="67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</row>
    <row r="741" spans="1:184" s="26" customFormat="1" x14ac:dyDescent="0.25">
      <c r="A741" s="124"/>
      <c r="B741" s="71" t="s">
        <v>53</v>
      </c>
      <c r="C741" s="98"/>
      <c r="D741" s="124">
        <v>90</v>
      </c>
      <c r="E741" s="98">
        <v>90</v>
      </c>
      <c r="F741" s="99"/>
      <c r="G741" s="102"/>
      <c r="H741" s="103"/>
      <c r="I741" s="99"/>
      <c r="J741" s="285"/>
      <c r="K741" s="67"/>
      <c r="L741" s="67"/>
      <c r="M741" s="67"/>
      <c r="N741" s="67"/>
      <c r="O741" s="67"/>
      <c r="P741" s="67"/>
      <c r="Q741" s="67"/>
      <c r="R741" s="67"/>
      <c r="S741" s="67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</row>
    <row r="742" spans="1:184" s="26" customFormat="1" x14ac:dyDescent="0.25">
      <c r="A742" s="97" t="s">
        <v>23</v>
      </c>
      <c r="B742" s="71"/>
      <c r="C742" s="111" t="s">
        <v>162</v>
      </c>
      <c r="D742" s="97"/>
      <c r="E742" s="90"/>
      <c r="F742" s="124">
        <v>1.9</v>
      </c>
      <c r="G742" s="98">
        <v>4.4000000000000004</v>
      </c>
      <c r="H742" s="115">
        <v>13</v>
      </c>
      <c r="I742" s="98">
        <v>99</v>
      </c>
      <c r="J742" s="285" t="s">
        <v>24</v>
      </c>
      <c r="K742" s="67"/>
      <c r="L742" s="67"/>
      <c r="M742" s="67"/>
      <c r="N742" s="67"/>
      <c r="O742" s="67"/>
      <c r="P742" s="67"/>
      <c r="Q742" s="67"/>
      <c r="R742" s="67"/>
      <c r="S742" s="67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</row>
    <row r="743" spans="1:184" s="26" customFormat="1" x14ac:dyDescent="0.25">
      <c r="A743" s="97"/>
      <c r="B743" s="71" t="s">
        <v>25</v>
      </c>
      <c r="C743" s="98"/>
      <c r="D743" s="124">
        <v>25</v>
      </c>
      <c r="E743" s="98">
        <v>25</v>
      </c>
      <c r="F743" s="124"/>
      <c r="G743" s="98"/>
      <c r="H743" s="98"/>
      <c r="I743" s="98"/>
      <c r="J743" s="285"/>
      <c r="K743" s="67"/>
      <c r="L743" s="67"/>
      <c r="M743" s="67"/>
      <c r="N743" s="67"/>
      <c r="O743" s="67"/>
      <c r="P743" s="67"/>
      <c r="Q743" s="67"/>
      <c r="R743" s="67"/>
      <c r="S743" s="67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</row>
    <row r="744" spans="1:184" s="26" customFormat="1" ht="16.5" thickBot="1" x14ac:dyDescent="0.3">
      <c r="A744" s="97"/>
      <c r="B744" s="71" t="s">
        <v>20</v>
      </c>
      <c r="C744" s="98"/>
      <c r="D744" s="124">
        <v>5</v>
      </c>
      <c r="E744" s="98">
        <v>5</v>
      </c>
      <c r="F744" s="124" t="s">
        <v>1</v>
      </c>
      <c r="G744" s="98"/>
      <c r="H744" s="98"/>
      <c r="I744" s="98"/>
      <c r="J744" s="285"/>
      <c r="K744" s="67"/>
      <c r="L744" s="67"/>
      <c r="M744" s="67"/>
      <c r="N744" s="67"/>
      <c r="O744" s="67"/>
      <c r="P744" s="67"/>
      <c r="Q744" s="67"/>
      <c r="R744" s="67"/>
      <c r="S744" s="67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</row>
    <row r="745" spans="1:184" s="26" customFormat="1" ht="16.5" thickBot="1" x14ac:dyDescent="0.3">
      <c r="A745" s="112" t="s">
        <v>26</v>
      </c>
      <c r="B745" s="113"/>
      <c r="C745" s="114">
        <v>343</v>
      </c>
      <c r="D745" s="287"/>
      <c r="E745" s="114"/>
      <c r="F745" s="94">
        <v>10.08</v>
      </c>
      <c r="G745" s="94">
        <v>12.55</v>
      </c>
      <c r="H745" s="94">
        <v>38.770000000000003</v>
      </c>
      <c r="I745" s="94">
        <v>308.3</v>
      </c>
      <c r="J745" s="286"/>
      <c r="K745" s="67"/>
      <c r="L745" s="67"/>
      <c r="M745" s="67"/>
      <c r="N745" s="67"/>
      <c r="O745" s="67"/>
      <c r="P745" s="67"/>
      <c r="Q745" s="67"/>
      <c r="R745" s="67"/>
      <c r="S745" s="67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</row>
    <row r="746" spans="1:184" x14ac:dyDescent="0.25">
      <c r="A746" s="97" t="s">
        <v>27</v>
      </c>
      <c r="C746" s="98">
        <v>125</v>
      </c>
      <c r="D746" s="115">
        <v>125</v>
      </c>
      <c r="E746" s="98">
        <v>125</v>
      </c>
      <c r="F746" s="99">
        <v>0.6</v>
      </c>
      <c r="G746" s="102">
        <v>0</v>
      </c>
      <c r="H746" s="103">
        <v>10</v>
      </c>
      <c r="I746" s="102">
        <v>42</v>
      </c>
      <c r="J746" s="285" t="s">
        <v>50</v>
      </c>
    </row>
    <row r="747" spans="1:184" ht="16.5" thickBot="1" x14ac:dyDescent="0.3">
      <c r="A747" s="97" t="s">
        <v>206</v>
      </c>
      <c r="C747" s="98"/>
      <c r="D747" s="115"/>
      <c r="E747" s="98"/>
      <c r="F747" s="99"/>
      <c r="G747" s="99"/>
      <c r="H747" s="103"/>
      <c r="I747" s="99"/>
      <c r="J747" s="285"/>
    </row>
    <row r="748" spans="1:184" ht="16.5" thickBot="1" x14ac:dyDescent="0.3">
      <c r="A748" s="112" t="s">
        <v>26</v>
      </c>
      <c r="B748" s="113"/>
      <c r="C748" s="114">
        <v>125</v>
      </c>
      <c r="D748" s="166"/>
      <c r="E748" s="96"/>
      <c r="F748" s="95">
        <v>0.6</v>
      </c>
      <c r="G748" s="95">
        <v>0</v>
      </c>
      <c r="H748" s="95">
        <v>10</v>
      </c>
      <c r="I748" s="95">
        <v>42</v>
      </c>
      <c r="J748" s="286"/>
    </row>
    <row r="749" spans="1:184" ht="16.5" thickBot="1" x14ac:dyDescent="0.3">
      <c r="A749" s="117"/>
      <c r="B749" s="118"/>
      <c r="C749" s="119">
        <v>468</v>
      </c>
      <c r="D749" s="294"/>
      <c r="E749" s="80"/>
      <c r="F749" s="78">
        <v>10.68</v>
      </c>
      <c r="G749" s="78">
        <v>12.3</v>
      </c>
      <c r="H749" s="78">
        <v>48.77</v>
      </c>
      <c r="I749" s="78">
        <v>350.3</v>
      </c>
      <c r="J749" s="284"/>
    </row>
    <row r="750" spans="1:184" x14ac:dyDescent="0.25">
      <c r="A750" s="117"/>
      <c r="B750" s="118" t="s">
        <v>29</v>
      </c>
      <c r="C750" s="203"/>
      <c r="D750" s="294"/>
      <c r="E750" s="291"/>
      <c r="F750" s="78"/>
      <c r="G750" s="79"/>
      <c r="H750" s="120"/>
      <c r="I750" s="78"/>
      <c r="J750" s="284"/>
    </row>
    <row r="751" spans="1:184" ht="15" customHeight="1" x14ac:dyDescent="0.25">
      <c r="A751" s="97" t="s">
        <v>81</v>
      </c>
      <c r="C751" s="98">
        <v>30</v>
      </c>
      <c r="D751" s="103"/>
      <c r="E751" s="102"/>
      <c r="F751" s="103">
        <v>0.45</v>
      </c>
      <c r="G751" s="102">
        <v>0.2</v>
      </c>
      <c r="H751" s="103">
        <v>2</v>
      </c>
      <c r="I751" s="99">
        <v>11.6</v>
      </c>
      <c r="J751" s="285" t="s">
        <v>417</v>
      </c>
    </row>
    <row r="752" spans="1:184" ht="15" customHeight="1" x14ac:dyDescent="0.25">
      <c r="A752" s="97"/>
      <c r="B752" s="71" t="s">
        <v>43</v>
      </c>
      <c r="C752" s="98"/>
      <c r="D752" s="103">
        <v>26.25</v>
      </c>
      <c r="E752" s="102">
        <v>21</v>
      </c>
      <c r="F752" s="103"/>
      <c r="G752" s="102"/>
      <c r="H752" s="103"/>
      <c r="I752" s="99"/>
      <c r="J752" s="285"/>
    </row>
    <row r="753" spans="1:78" ht="15" customHeight="1" x14ac:dyDescent="0.25">
      <c r="A753" s="97"/>
      <c r="B753" s="71" t="s">
        <v>33</v>
      </c>
      <c r="C753" s="98"/>
      <c r="D753" s="103">
        <v>9.9700000000000006</v>
      </c>
      <c r="E753" s="102">
        <v>7.5</v>
      </c>
      <c r="F753" s="103"/>
      <c r="G753" s="102"/>
      <c r="H753" s="103"/>
      <c r="I753" s="99"/>
      <c r="J753" s="285"/>
    </row>
    <row r="754" spans="1:78" ht="19.5" customHeight="1" x14ac:dyDescent="0.25">
      <c r="A754" s="97"/>
      <c r="B754" s="71" t="s">
        <v>90</v>
      </c>
      <c r="C754" s="98"/>
      <c r="D754" s="103">
        <v>7.5</v>
      </c>
      <c r="E754" s="102">
        <v>6.75</v>
      </c>
      <c r="F754" s="103"/>
      <c r="G754" s="102"/>
      <c r="H754" s="103"/>
      <c r="I754" s="99"/>
      <c r="J754" s="285"/>
    </row>
    <row r="755" spans="1:78" x14ac:dyDescent="0.25">
      <c r="A755" s="97"/>
      <c r="B755" s="71" t="s">
        <v>35</v>
      </c>
      <c r="C755" s="98"/>
      <c r="D755" s="103">
        <v>0.4</v>
      </c>
      <c r="E755" s="102">
        <v>0.4</v>
      </c>
      <c r="F755" s="103"/>
      <c r="G755" s="102"/>
      <c r="H755" s="103"/>
      <c r="I755" s="99"/>
      <c r="J755" s="285"/>
    </row>
    <row r="756" spans="1:78" x14ac:dyDescent="0.25">
      <c r="A756" s="97"/>
      <c r="B756" s="71" t="s">
        <v>18</v>
      </c>
      <c r="C756" s="98"/>
      <c r="D756" s="103">
        <v>0.4</v>
      </c>
      <c r="E756" s="102">
        <v>0.4</v>
      </c>
      <c r="F756" s="103"/>
      <c r="G756" s="102"/>
      <c r="H756" s="103"/>
      <c r="I756" s="99"/>
      <c r="J756" s="285"/>
    </row>
    <row r="757" spans="1:78" ht="31.5" x14ac:dyDescent="0.25">
      <c r="A757" s="97" t="s">
        <v>395</v>
      </c>
      <c r="C757" s="98" t="s">
        <v>241</v>
      </c>
      <c r="D757" s="155"/>
      <c r="E757" s="155"/>
      <c r="F757" s="102">
        <v>2.9</v>
      </c>
      <c r="G757" s="102">
        <v>6.4</v>
      </c>
      <c r="H757" s="103">
        <v>10.27</v>
      </c>
      <c r="I757" s="102">
        <v>110.3</v>
      </c>
      <c r="J757" s="285" t="s">
        <v>221</v>
      </c>
    </row>
    <row r="758" spans="1:78" x14ac:dyDescent="0.25">
      <c r="A758" s="97"/>
      <c r="B758" s="71" t="s">
        <v>147</v>
      </c>
      <c r="C758" s="111"/>
      <c r="D758" s="98">
        <v>11.4</v>
      </c>
      <c r="E758" s="115">
        <v>11.4</v>
      </c>
      <c r="F758" s="99"/>
      <c r="G758" s="99"/>
      <c r="H758" s="99"/>
      <c r="I758" s="99"/>
      <c r="J758" s="285"/>
    </row>
    <row r="759" spans="1:78" x14ac:dyDescent="0.25">
      <c r="A759" s="97"/>
      <c r="B759" s="71" t="s">
        <v>34</v>
      </c>
      <c r="C759" s="111"/>
      <c r="D759" s="98">
        <v>1.19</v>
      </c>
      <c r="E759" s="115">
        <v>1</v>
      </c>
      <c r="F759" s="102"/>
      <c r="G759" s="102"/>
      <c r="H759" s="103"/>
      <c r="I759" s="102"/>
      <c r="J759" s="285"/>
    </row>
    <row r="760" spans="1:78" x14ac:dyDescent="0.25">
      <c r="A760" s="97"/>
      <c r="B760" s="71" t="s">
        <v>52</v>
      </c>
      <c r="C760" s="111"/>
      <c r="D760" s="98">
        <v>1</v>
      </c>
      <c r="E760" s="115">
        <v>1</v>
      </c>
      <c r="F760" s="102"/>
      <c r="G760" s="102"/>
      <c r="H760" s="103"/>
      <c r="I760" s="102"/>
      <c r="J760" s="285"/>
    </row>
    <row r="761" spans="1:78" s="58" customFormat="1" x14ac:dyDescent="0.25">
      <c r="A761" s="97"/>
      <c r="B761" s="71" t="s">
        <v>187</v>
      </c>
      <c r="C761" s="111"/>
      <c r="D761" s="98">
        <v>1.1399999999999999</v>
      </c>
      <c r="E761" s="115">
        <v>1.1399999999999999</v>
      </c>
      <c r="F761" s="102"/>
      <c r="G761" s="102"/>
      <c r="H761" s="103"/>
      <c r="I761" s="102"/>
      <c r="J761" s="285"/>
      <c r="K761" s="67"/>
      <c r="L761" s="67"/>
      <c r="M761" s="67"/>
      <c r="N761" s="67"/>
      <c r="O761" s="67"/>
      <c r="P761" s="67"/>
      <c r="Q761" s="67"/>
      <c r="R761" s="67"/>
      <c r="S761" s="67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  <c r="AL761" s="55"/>
      <c r="AM761" s="55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  <c r="BE761" s="55"/>
      <c r="BF761" s="55"/>
      <c r="BG761" s="55"/>
      <c r="BH761" s="55"/>
      <c r="BI761" s="55"/>
      <c r="BJ761" s="55"/>
      <c r="BK761" s="55"/>
      <c r="BL761" s="55"/>
      <c r="BM761" s="55"/>
      <c r="BN761" s="55"/>
      <c r="BO761" s="55"/>
      <c r="BP761" s="55"/>
      <c r="BQ761" s="55"/>
      <c r="BR761" s="55"/>
      <c r="BS761" s="55"/>
      <c r="BT761" s="55"/>
      <c r="BU761" s="55"/>
      <c r="BV761" s="55"/>
      <c r="BW761" s="55"/>
      <c r="BX761" s="55"/>
      <c r="BY761" s="55"/>
      <c r="BZ761" s="55"/>
    </row>
    <row r="762" spans="1:78" s="26" customFormat="1" x14ac:dyDescent="0.25">
      <c r="A762" s="97"/>
      <c r="B762" s="71" t="s">
        <v>83</v>
      </c>
      <c r="C762" s="111"/>
      <c r="D762" s="111"/>
      <c r="E762" s="115">
        <v>13.4</v>
      </c>
      <c r="F762" s="102"/>
      <c r="G762" s="102"/>
      <c r="H762" s="103"/>
      <c r="I762" s="102"/>
      <c r="J762" s="285"/>
      <c r="K762" s="67"/>
      <c r="L762" s="67"/>
      <c r="M762" s="67"/>
      <c r="N762" s="67"/>
      <c r="O762" s="67"/>
      <c r="P762" s="67"/>
      <c r="Q762" s="67"/>
      <c r="R762" s="67"/>
      <c r="S762" s="67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</row>
    <row r="763" spans="1:78" s="26" customFormat="1" x14ac:dyDescent="0.25">
      <c r="A763" s="97"/>
      <c r="B763" s="71" t="s">
        <v>31</v>
      </c>
      <c r="C763" s="98"/>
      <c r="D763" s="155">
        <v>69.3</v>
      </c>
      <c r="E763" s="155">
        <v>45</v>
      </c>
      <c r="F763" s="99"/>
      <c r="G763" s="99"/>
      <c r="H763" s="99"/>
      <c r="I763" s="99"/>
      <c r="J763" s="285"/>
      <c r="K763" s="67"/>
      <c r="L763" s="67"/>
      <c r="M763" s="67"/>
      <c r="N763" s="67"/>
      <c r="O763" s="67"/>
      <c r="P763" s="67"/>
      <c r="Q763" s="67"/>
      <c r="R763" s="67"/>
      <c r="S763" s="67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</row>
    <row r="764" spans="1:78" s="26" customFormat="1" x14ac:dyDescent="0.25">
      <c r="A764" s="97"/>
      <c r="B764" s="71" t="s">
        <v>33</v>
      </c>
      <c r="C764" s="98"/>
      <c r="D764" s="102">
        <v>7.98</v>
      </c>
      <c r="E764" s="155">
        <v>6</v>
      </c>
      <c r="F764" s="99"/>
      <c r="G764" s="102"/>
      <c r="H764" s="103"/>
      <c r="I764" s="102"/>
      <c r="J764" s="285"/>
      <c r="K764" s="67"/>
      <c r="L764" s="67"/>
      <c r="M764" s="67"/>
      <c r="N764" s="67"/>
      <c r="O764" s="67"/>
      <c r="P764" s="67"/>
      <c r="Q764" s="67"/>
      <c r="R764" s="67"/>
      <c r="S764" s="67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</row>
    <row r="765" spans="1:78" s="26" customFormat="1" x14ac:dyDescent="0.25">
      <c r="A765" s="97"/>
      <c r="B765" s="71" t="s">
        <v>34</v>
      </c>
      <c r="C765" s="98"/>
      <c r="D765" s="155">
        <v>7.14</v>
      </c>
      <c r="E765" s="155">
        <v>6</v>
      </c>
      <c r="F765" s="99"/>
      <c r="G765" s="102"/>
      <c r="H765" s="103"/>
      <c r="I765" s="102"/>
      <c r="J765" s="285"/>
      <c r="K765" s="67"/>
      <c r="L765" s="67"/>
      <c r="M765" s="67"/>
      <c r="N765" s="67"/>
      <c r="O765" s="67"/>
      <c r="P765" s="67"/>
      <c r="Q765" s="67"/>
      <c r="R765" s="67"/>
      <c r="S765" s="67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</row>
    <row r="766" spans="1:78" s="26" customFormat="1" x14ac:dyDescent="0.25">
      <c r="A766" s="97"/>
      <c r="B766" s="71" t="s">
        <v>124</v>
      </c>
      <c r="C766" s="98"/>
      <c r="D766" s="155">
        <v>9</v>
      </c>
      <c r="E766" s="155">
        <v>9</v>
      </c>
      <c r="F766" s="99"/>
      <c r="G766" s="102"/>
      <c r="H766" s="103"/>
      <c r="I766" s="102"/>
      <c r="J766" s="285"/>
      <c r="K766" s="67"/>
      <c r="L766" s="67"/>
      <c r="M766" s="67"/>
      <c r="N766" s="67"/>
      <c r="O766" s="67"/>
      <c r="P766" s="67"/>
      <c r="Q766" s="67"/>
      <c r="R766" s="67"/>
      <c r="S766" s="67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</row>
    <row r="767" spans="1:78" s="58" customFormat="1" x14ac:dyDescent="0.25">
      <c r="A767" s="97"/>
      <c r="B767" s="71" t="s">
        <v>35</v>
      </c>
      <c r="C767" s="98"/>
      <c r="D767" s="155">
        <v>1.5</v>
      </c>
      <c r="E767" s="155">
        <v>1.5</v>
      </c>
      <c r="F767" s="99"/>
      <c r="G767" s="102"/>
      <c r="H767" s="103"/>
      <c r="I767" s="102"/>
      <c r="J767" s="285"/>
      <c r="K767" s="67"/>
      <c r="L767" s="67"/>
      <c r="M767" s="67"/>
      <c r="N767" s="67"/>
      <c r="O767" s="67"/>
      <c r="P767" s="67"/>
      <c r="Q767" s="67"/>
      <c r="R767" s="67"/>
      <c r="S767" s="67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  <c r="AL767" s="55"/>
      <c r="AM767" s="55"/>
      <c r="AN767" s="55"/>
      <c r="AO767" s="55"/>
      <c r="AP767" s="55"/>
      <c r="AQ767" s="55"/>
      <c r="AR767" s="55"/>
      <c r="AS767" s="55"/>
      <c r="AT767" s="55"/>
      <c r="AU767" s="55"/>
      <c r="AV767" s="55"/>
      <c r="AW767" s="55"/>
      <c r="AX767" s="55"/>
      <c r="AY767" s="55"/>
      <c r="AZ767" s="55"/>
      <c r="BA767" s="55"/>
      <c r="BB767" s="55"/>
      <c r="BC767" s="55"/>
      <c r="BD767" s="55"/>
      <c r="BE767" s="55"/>
      <c r="BF767" s="55"/>
      <c r="BG767" s="55"/>
      <c r="BH767" s="55"/>
      <c r="BI767" s="55"/>
      <c r="BJ767" s="55"/>
      <c r="BK767" s="55"/>
      <c r="BL767" s="55"/>
      <c r="BM767" s="55"/>
      <c r="BN767" s="55"/>
      <c r="BO767" s="55"/>
      <c r="BP767" s="55"/>
      <c r="BQ767" s="55"/>
      <c r="BR767" s="55"/>
      <c r="BS767" s="55"/>
      <c r="BT767" s="55"/>
      <c r="BU767" s="55"/>
      <c r="BV767" s="55"/>
      <c r="BW767" s="55"/>
      <c r="BX767" s="55"/>
      <c r="BY767" s="55"/>
      <c r="BZ767" s="55"/>
    </row>
    <row r="768" spans="1:78" s="58" customFormat="1" x14ac:dyDescent="0.25">
      <c r="A768" s="97"/>
      <c r="B768" s="71" t="s">
        <v>19</v>
      </c>
      <c r="C768" s="98"/>
      <c r="D768" s="98">
        <v>0.5</v>
      </c>
      <c r="E768" s="98">
        <v>0.5</v>
      </c>
      <c r="F768" s="99"/>
      <c r="G768" s="102"/>
      <c r="H768" s="103"/>
      <c r="I768" s="102"/>
      <c r="J768" s="285"/>
      <c r="K768" s="67"/>
      <c r="L768" s="67"/>
      <c r="M768" s="67"/>
      <c r="N768" s="67"/>
      <c r="O768" s="67"/>
      <c r="P768" s="67"/>
      <c r="Q768" s="67"/>
      <c r="R768" s="67"/>
      <c r="S768" s="67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  <c r="AS768" s="55"/>
      <c r="AT768" s="55"/>
      <c r="AU768" s="55"/>
      <c r="AV768" s="55"/>
      <c r="AW768" s="55"/>
      <c r="AX768" s="55"/>
      <c r="AY768" s="55"/>
      <c r="AZ768" s="55"/>
      <c r="BA768" s="55"/>
      <c r="BB768" s="55"/>
      <c r="BC768" s="55"/>
      <c r="BD768" s="55"/>
      <c r="BE768" s="55"/>
      <c r="BF768" s="55"/>
      <c r="BG768" s="55"/>
      <c r="BH768" s="55"/>
      <c r="BI768" s="55"/>
      <c r="BJ768" s="55"/>
      <c r="BK768" s="55"/>
      <c r="BL768" s="55"/>
      <c r="BM768" s="55"/>
      <c r="BN768" s="55"/>
      <c r="BO768" s="55"/>
      <c r="BP768" s="55"/>
      <c r="BQ768" s="55"/>
      <c r="BR768" s="55"/>
      <c r="BS768" s="55"/>
      <c r="BT768" s="55"/>
      <c r="BU768" s="55"/>
      <c r="BV768" s="55"/>
      <c r="BW768" s="55"/>
      <c r="BX768" s="55"/>
      <c r="BY768" s="55"/>
      <c r="BZ768" s="55"/>
    </row>
    <row r="769" spans="1:78" s="58" customFormat="1" x14ac:dyDescent="0.25">
      <c r="A769" s="97"/>
      <c r="B769" s="71" t="s">
        <v>17</v>
      </c>
      <c r="C769" s="98"/>
      <c r="D769" s="155">
        <v>108</v>
      </c>
      <c r="E769" s="155">
        <v>108</v>
      </c>
      <c r="F769" s="99"/>
      <c r="G769" s="102"/>
      <c r="H769" s="103"/>
      <c r="I769" s="102"/>
      <c r="J769" s="285"/>
      <c r="K769" s="67"/>
      <c r="L769" s="67"/>
      <c r="M769" s="67"/>
      <c r="N769" s="67"/>
      <c r="O769" s="67"/>
      <c r="P769" s="67"/>
      <c r="Q769" s="67"/>
      <c r="R769" s="67"/>
      <c r="S769" s="67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  <c r="AL769" s="55"/>
      <c r="AM769" s="55"/>
      <c r="AN769" s="55"/>
      <c r="AO769" s="55"/>
      <c r="AP769" s="55"/>
      <c r="AQ769" s="55"/>
      <c r="AR769" s="55"/>
      <c r="AS769" s="55"/>
      <c r="AT769" s="55"/>
      <c r="AU769" s="55"/>
      <c r="AV769" s="55"/>
      <c r="AW769" s="55"/>
      <c r="AX769" s="55"/>
      <c r="AY769" s="55"/>
      <c r="AZ769" s="55"/>
      <c r="BA769" s="55"/>
      <c r="BB769" s="55"/>
      <c r="BC769" s="55"/>
      <c r="BD769" s="55"/>
      <c r="BE769" s="55"/>
      <c r="BF769" s="55"/>
      <c r="BG769" s="55"/>
      <c r="BH769" s="55"/>
      <c r="BI769" s="55"/>
      <c r="BJ769" s="55"/>
      <c r="BK769" s="55"/>
      <c r="BL769" s="55"/>
      <c r="BM769" s="55"/>
      <c r="BN769" s="55"/>
      <c r="BO769" s="55"/>
      <c r="BP769" s="55"/>
      <c r="BQ769" s="55"/>
      <c r="BR769" s="55"/>
      <c r="BS769" s="55"/>
      <c r="BT769" s="55"/>
      <c r="BU769" s="55"/>
      <c r="BV769" s="55"/>
      <c r="BW769" s="55"/>
      <c r="BX769" s="55"/>
      <c r="BY769" s="55"/>
      <c r="BZ769" s="55"/>
    </row>
    <row r="770" spans="1:78" s="58" customFormat="1" x14ac:dyDescent="0.25">
      <c r="A770" s="97" t="s">
        <v>440</v>
      </c>
      <c r="B770" s="71"/>
      <c r="C770" s="98">
        <v>50</v>
      </c>
      <c r="D770" s="165"/>
      <c r="E770" s="102"/>
      <c r="F770" s="99">
        <v>7</v>
      </c>
      <c r="G770" s="102">
        <v>6</v>
      </c>
      <c r="H770" s="103">
        <v>17.36</v>
      </c>
      <c r="I770" s="99">
        <v>151</v>
      </c>
      <c r="J770" s="285" t="s">
        <v>293</v>
      </c>
      <c r="K770" s="67"/>
      <c r="L770" s="67"/>
      <c r="M770" s="67"/>
      <c r="N770" s="67"/>
      <c r="O770" s="67"/>
      <c r="P770" s="67"/>
      <c r="Q770" s="67"/>
      <c r="R770" s="67"/>
      <c r="S770" s="67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  <c r="AL770" s="55"/>
      <c r="AM770" s="55"/>
      <c r="AN770" s="55"/>
      <c r="AO770" s="55"/>
      <c r="AP770" s="55"/>
      <c r="AQ770" s="55"/>
      <c r="AR770" s="55"/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</row>
    <row r="771" spans="1:78" s="58" customFormat="1" x14ac:dyDescent="0.25">
      <c r="A771" s="97"/>
      <c r="B771" s="71" t="s">
        <v>147</v>
      </c>
      <c r="C771" s="98"/>
      <c r="D771" s="165">
        <v>37</v>
      </c>
      <c r="E771" s="102">
        <v>37</v>
      </c>
      <c r="F771" s="101"/>
      <c r="G771" s="89"/>
      <c r="H771" s="74"/>
      <c r="I771" s="99"/>
      <c r="J771" s="285" t="s">
        <v>294</v>
      </c>
      <c r="K771" s="67"/>
      <c r="L771" s="67"/>
      <c r="M771" s="67"/>
      <c r="N771" s="67"/>
      <c r="O771" s="67"/>
      <c r="P771" s="67"/>
      <c r="Q771" s="67"/>
      <c r="R771" s="67"/>
      <c r="S771" s="67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  <c r="AL771" s="55"/>
      <c r="AM771" s="55"/>
      <c r="AN771" s="55"/>
      <c r="AO771" s="55"/>
      <c r="AP771" s="55"/>
      <c r="AQ771" s="55"/>
      <c r="AR771" s="55"/>
      <c r="AS771" s="55"/>
      <c r="AT771" s="55"/>
      <c r="AU771" s="55"/>
      <c r="AV771" s="55"/>
      <c r="AW771" s="55"/>
      <c r="AX771" s="55"/>
      <c r="AY771" s="55"/>
      <c r="AZ771" s="55"/>
      <c r="BA771" s="55"/>
      <c r="BB771" s="55"/>
      <c r="BC771" s="55"/>
      <c r="BD771" s="55"/>
      <c r="BE771" s="55"/>
      <c r="BF771" s="55"/>
      <c r="BG771" s="55"/>
      <c r="BH771" s="55"/>
      <c r="BI771" s="55"/>
      <c r="BJ771" s="55"/>
      <c r="BK771" s="55"/>
      <c r="BL771" s="55"/>
      <c r="BM771" s="55"/>
      <c r="BN771" s="55"/>
      <c r="BO771" s="55"/>
      <c r="BP771" s="55"/>
      <c r="BQ771" s="55"/>
      <c r="BR771" s="55"/>
      <c r="BS771" s="55"/>
      <c r="BT771" s="55"/>
      <c r="BU771" s="55"/>
      <c r="BV771" s="55"/>
      <c r="BW771" s="55"/>
      <c r="BX771" s="55"/>
      <c r="BY771" s="55"/>
      <c r="BZ771" s="55"/>
    </row>
    <row r="772" spans="1:78" s="58" customFormat="1" x14ac:dyDescent="0.25">
      <c r="A772" s="97"/>
      <c r="B772" s="71" t="s">
        <v>34</v>
      </c>
      <c r="C772" s="98"/>
      <c r="D772" s="165">
        <v>10.199999999999999</v>
      </c>
      <c r="E772" s="102">
        <v>8.5</v>
      </c>
      <c r="F772" s="101"/>
      <c r="G772" s="89"/>
      <c r="H772" s="74"/>
      <c r="I772" s="99"/>
      <c r="J772" s="285"/>
      <c r="K772" s="67"/>
      <c r="L772" s="67"/>
      <c r="M772" s="67"/>
      <c r="N772" s="67"/>
      <c r="O772" s="67"/>
      <c r="P772" s="67"/>
      <c r="Q772" s="67"/>
      <c r="R772" s="67"/>
      <c r="S772" s="67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</row>
    <row r="773" spans="1:78" s="35" customFormat="1" x14ac:dyDescent="0.25">
      <c r="A773" s="97"/>
      <c r="B773" s="71" t="s">
        <v>39</v>
      </c>
      <c r="C773" s="98"/>
      <c r="D773" s="165">
        <v>4.3</v>
      </c>
      <c r="E773" s="102">
        <v>4.3</v>
      </c>
      <c r="F773" s="101"/>
      <c r="G773" s="89"/>
      <c r="H773" s="74"/>
      <c r="I773" s="99"/>
      <c r="J773" s="285"/>
      <c r="K773" s="67"/>
      <c r="L773" s="67"/>
      <c r="M773" s="67"/>
      <c r="N773" s="67"/>
      <c r="O773" s="67"/>
      <c r="P773" s="67"/>
      <c r="Q773" s="67"/>
      <c r="R773" s="67"/>
      <c r="S773" s="6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  <c r="AQ773" s="27"/>
      <c r="AR773" s="27"/>
      <c r="AS773" s="27"/>
      <c r="AT773" s="27"/>
      <c r="AU773" s="27"/>
      <c r="AV773" s="27"/>
      <c r="AW773" s="27"/>
      <c r="AX773" s="27"/>
      <c r="AY773" s="27"/>
      <c r="AZ773" s="27"/>
      <c r="BA773" s="27"/>
      <c r="BB773" s="27"/>
      <c r="BC773" s="27"/>
      <c r="BD773" s="27"/>
      <c r="BE773" s="27"/>
      <c r="BF773" s="27"/>
      <c r="BG773" s="27"/>
      <c r="BH773" s="27"/>
      <c r="BI773" s="27"/>
      <c r="BJ773" s="27"/>
      <c r="BK773" s="27"/>
      <c r="BL773" s="27"/>
      <c r="BM773" s="27"/>
      <c r="BN773" s="27"/>
      <c r="BO773" s="27"/>
      <c r="BP773" s="27"/>
      <c r="BQ773" s="27"/>
      <c r="BR773" s="27"/>
      <c r="BS773" s="27"/>
      <c r="BT773" s="27"/>
      <c r="BU773" s="27"/>
      <c r="BV773" s="27"/>
      <c r="BW773" s="27"/>
      <c r="BX773" s="27"/>
      <c r="BY773" s="27"/>
      <c r="BZ773" s="27"/>
    </row>
    <row r="774" spans="1:78" s="35" customFormat="1" x14ac:dyDescent="0.25">
      <c r="A774" s="97"/>
      <c r="B774" s="71" t="s">
        <v>98</v>
      </c>
      <c r="C774" s="98"/>
      <c r="D774" s="103">
        <v>4.2</v>
      </c>
      <c r="E774" s="102">
        <v>4.2</v>
      </c>
      <c r="F774" s="101"/>
      <c r="G774" s="102"/>
      <c r="H774" s="103"/>
      <c r="I774" s="99"/>
      <c r="J774" s="285"/>
      <c r="K774" s="67"/>
      <c r="L774" s="67"/>
      <c r="M774" s="67"/>
      <c r="N774" s="67"/>
      <c r="O774" s="67"/>
      <c r="P774" s="67"/>
      <c r="Q774" s="67"/>
      <c r="R774" s="67"/>
      <c r="S774" s="6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  <c r="AQ774" s="27"/>
      <c r="AR774" s="27"/>
      <c r="AS774" s="27"/>
      <c r="AT774" s="27"/>
      <c r="AU774" s="27"/>
      <c r="AV774" s="27"/>
      <c r="AW774" s="27"/>
      <c r="AX774" s="27"/>
      <c r="AY774" s="27"/>
      <c r="AZ774" s="27"/>
      <c r="BA774" s="27"/>
      <c r="BB774" s="27"/>
      <c r="BC774" s="27"/>
      <c r="BD774" s="27"/>
      <c r="BE774" s="27"/>
      <c r="BF774" s="27"/>
      <c r="BG774" s="27"/>
      <c r="BH774" s="27"/>
      <c r="BI774" s="27"/>
      <c r="BJ774" s="27"/>
      <c r="BK774" s="27"/>
      <c r="BL774" s="27"/>
      <c r="BM774" s="27"/>
      <c r="BN774" s="27"/>
      <c r="BO774" s="27"/>
      <c r="BP774" s="27"/>
      <c r="BQ774" s="27"/>
      <c r="BR774" s="27"/>
      <c r="BS774" s="27"/>
      <c r="BT774" s="27"/>
      <c r="BU774" s="27"/>
      <c r="BV774" s="27"/>
      <c r="BW774" s="27"/>
      <c r="BX774" s="27"/>
      <c r="BY774" s="27"/>
      <c r="BZ774" s="27"/>
    </row>
    <row r="775" spans="1:78" s="35" customFormat="1" x14ac:dyDescent="0.25">
      <c r="A775" s="97"/>
      <c r="B775" s="71" t="s">
        <v>17</v>
      </c>
      <c r="C775" s="98"/>
      <c r="D775" s="165">
        <v>10.7</v>
      </c>
      <c r="E775" s="102">
        <v>10.7</v>
      </c>
      <c r="F775" s="101"/>
      <c r="G775" s="102"/>
      <c r="H775" s="103"/>
      <c r="I775" s="99"/>
      <c r="J775" s="285"/>
      <c r="K775" s="67"/>
      <c r="L775" s="67"/>
      <c r="M775" s="67"/>
      <c r="N775" s="67"/>
      <c r="O775" s="67"/>
      <c r="P775" s="67"/>
      <c r="Q775" s="67"/>
      <c r="R775" s="67"/>
      <c r="S775" s="6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27"/>
      <c r="AQ775" s="27"/>
      <c r="AR775" s="27"/>
      <c r="AS775" s="27"/>
      <c r="AT775" s="27"/>
      <c r="AU775" s="27"/>
      <c r="AV775" s="27"/>
      <c r="AW775" s="27"/>
      <c r="AX775" s="27"/>
      <c r="AY775" s="27"/>
      <c r="AZ775" s="27"/>
      <c r="BA775" s="27"/>
      <c r="BB775" s="27"/>
      <c r="BC775" s="27"/>
      <c r="BD775" s="27"/>
      <c r="BE775" s="27"/>
      <c r="BF775" s="27"/>
      <c r="BG775" s="27"/>
      <c r="BH775" s="27"/>
      <c r="BI775" s="27"/>
      <c r="BJ775" s="27"/>
      <c r="BK775" s="27"/>
      <c r="BL775" s="27"/>
      <c r="BM775" s="27"/>
      <c r="BN775" s="27"/>
      <c r="BO775" s="27"/>
      <c r="BP775" s="27"/>
      <c r="BQ775" s="27"/>
      <c r="BR775" s="27"/>
      <c r="BS775" s="27"/>
      <c r="BT775" s="27"/>
      <c r="BU775" s="27"/>
      <c r="BV775" s="27"/>
      <c r="BW775" s="27"/>
      <c r="BX775" s="27"/>
      <c r="BY775" s="27"/>
      <c r="BZ775" s="27"/>
    </row>
    <row r="776" spans="1:78" s="35" customFormat="1" x14ac:dyDescent="0.25">
      <c r="A776" s="71"/>
      <c r="B776" s="71" t="s">
        <v>19</v>
      </c>
      <c r="C776" s="98"/>
      <c r="D776" s="102">
        <v>0.36</v>
      </c>
      <c r="E776" s="165">
        <v>0.36</v>
      </c>
      <c r="F776" s="100"/>
      <c r="G776" s="165"/>
      <c r="H776" s="165"/>
      <c r="I776" s="103"/>
      <c r="J776" s="285"/>
      <c r="K776" s="67"/>
      <c r="L776" s="67"/>
      <c r="M776" s="67"/>
      <c r="N776" s="67"/>
      <c r="O776" s="67"/>
      <c r="P776" s="67"/>
      <c r="Q776" s="67"/>
      <c r="R776" s="67"/>
      <c r="S776" s="6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  <c r="AQ776" s="27"/>
      <c r="AR776" s="27"/>
      <c r="AS776" s="27"/>
      <c r="AT776" s="27"/>
      <c r="AU776" s="27"/>
      <c r="AV776" s="27"/>
      <c r="AW776" s="27"/>
      <c r="AX776" s="27"/>
      <c r="AY776" s="27"/>
      <c r="AZ776" s="27"/>
      <c r="BA776" s="27"/>
      <c r="BB776" s="27"/>
      <c r="BC776" s="27"/>
      <c r="BD776" s="27"/>
      <c r="BE776" s="27"/>
      <c r="BF776" s="27"/>
      <c r="BG776" s="27"/>
      <c r="BH776" s="27"/>
      <c r="BI776" s="27"/>
      <c r="BJ776" s="27"/>
      <c r="BK776" s="27"/>
      <c r="BL776" s="27"/>
      <c r="BM776" s="27"/>
      <c r="BN776" s="27"/>
      <c r="BO776" s="27"/>
      <c r="BP776" s="27"/>
      <c r="BQ776" s="27"/>
      <c r="BR776" s="27"/>
      <c r="BS776" s="27"/>
      <c r="BT776" s="27"/>
      <c r="BU776" s="27"/>
      <c r="BV776" s="27"/>
      <c r="BW776" s="27"/>
      <c r="BX776" s="27"/>
      <c r="BY776" s="27"/>
      <c r="BZ776" s="27"/>
    </row>
    <row r="777" spans="1:78" s="35" customFormat="1" x14ac:dyDescent="0.25">
      <c r="A777" s="71"/>
      <c r="B777" s="71" t="s">
        <v>20</v>
      </c>
      <c r="C777" s="98"/>
      <c r="D777" s="102">
        <v>1.86</v>
      </c>
      <c r="E777" s="165">
        <v>1.86</v>
      </c>
      <c r="F777" s="165"/>
      <c r="G777" s="165"/>
      <c r="H777" s="165"/>
      <c r="I777" s="103"/>
      <c r="J777" s="285"/>
      <c r="K777" s="67"/>
      <c r="L777" s="67"/>
      <c r="M777" s="67"/>
      <c r="N777" s="67"/>
      <c r="O777" s="67"/>
      <c r="P777" s="67"/>
      <c r="Q777" s="67"/>
      <c r="R777" s="67"/>
      <c r="S777" s="6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  <c r="AQ777" s="27"/>
      <c r="AR777" s="27"/>
      <c r="AS777" s="27"/>
      <c r="AT777" s="27"/>
      <c r="AU777" s="27"/>
      <c r="AV777" s="27"/>
      <c r="AW777" s="27"/>
      <c r="AX777" s="27"/>
      <c r="AY777" s="27"/>
      <c r="AZ777" s="27"/>
      <c r="BA777" s="27"/>
      <c r="BB777" s="27"/>
      <c r="BC777" s="27"/>
      <c r="BD777" s="27"/>
      <c r="BE777" s="27"/>
      <c r="BF777" s="27"/>
      <c r="BG777" s="27"/>
      <c r="BH777" s="27"/>
      <c r="BI777" s="27"/>
      <c r="BJ777" s="27"/>
      <c r="BK777" s="27"/>
      <c r="BL777" s="27"/>
      <c r="BM777" s="27"/>
      <c r="BN777" s="27"/>
      <c r="BO777" s="27"/>
      <c r="BP777" s="27"/>
      <c r="BQ777" s="27"/>
      <c r="BR777" s="27"/>
      <c r="BS777" s="27"/>
      <c r="BT777" s="27"/>
      <c r="BU777" s="27"/>
      <c r="BV777" s="27"/>
      <c r="BW777" s="27"/>
      <c r="BX777" s="27"/>
      <c r="BY777" s="27"/>
      <c r="BZ777" s="27"/>
    </row>
    <row r="778" spans="1:78" s="35" customFormat="1" x14ac:dyDescent="0.25">
      <c r="A778" s="71"/>
      <c r="B778" s="71" t="s">
        <v>35</v>
      </c>
      <c r="C778" s="98"/>
      <c r="D778" s="103">
        <v>1</v>
      </c>
      <c r="E778" s="317">
        <v>1</v>
      </c>
      <c r="F778" s="165"/>
      <c r="G778" s="165"/>
      <c r="H778" s="165"/>
      <c r="I778" s="165"/>
      <c r="J778" s="318"/>
      <c r="K778" s="67"/>
      <c r="L778" s="67"/>
      <c r="M778" s="67"/>
      <c r="N778" s="67"/>
      <c r="O778" s="67"/>
      <c r="P778" s="67"/>
      <c r="Q778" s="67"/>
      <c r="R778" s="67"/>
      <c r="S778" s="6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  <c r="AQ778" s="27"/>
      <c r="AR778" s="27"/>
      <c r="AS778" s="27"/>
      <c r="AT778" s="27"/>
      <c r="AU778" s="27"/>
      <c r="AV778" s="27"/>
      <c r="AW778" s="27"/>
      <c r="AX778" s="27"/>
      <c r="AY778" s="27"/>
      <c r="AZ778" s="27"/>
      <c r="BA778" s="27"/>
      <c r="BB778" s="27"/>
      <c r="BC778" s="27"/>
      <c r="BD778" s="27"/>
      <c r="BE778" s="27"/>
      <c r="BF778" s="27"/>
      <c r="BG778" s="27"/>
      <c r="BH778" s="27"/>
      <c r="BI778" s="27"/>
      <c r="BJ778" s="27"/>
      <c r="BK778" s="27"/>
      <c r="BL778" s="27"/>
      <c r="BM778" s="27"/>
      <c r="BN778" s="27"/>
      <c r="BO778" s="27"/>
      <c r="BP778" s="27"/>
      <c r="BQ778" s="27"/>
      <c r="BR778" s="27"/>
      <c r="BS778" s="27"/>
      <c r="BT778" s="27"/>
      <c r="BU778" s="27"/>
      <c r="BV778" s="27"/>
      <c r="BW778" s="27"/>
      <c r="BX778" s="27"/>
      <c r="BY778" s="27"/>
      <c r="BZ778" s="27"/>
    </row>
    <row r="779" spans="1:78" s="35" customFormat="1" ht="31.5" x14ac:dyDescent="0.25">
      <c r="A779" s="97" t="s">
        <v>92</v>
      </c>
      <c r="B779" s="71"/>
      <c r="C779" s="98">
        <v>110</v>
      </c>
      <c r="D779" s="103"/>
      <c r="E779" s="102"/>
      <c r="F779" s="103">
        <v>2.2000000000000002</v>
      </c>
      <c r="G779" s="102">
        <v>3.3</v>
      </c>
      <c r="H779" s="103">
        <v>15.4</v>
      </c>
      <c r="I779" s="99">
        <v>100.1</v>
      </c>
      <c r="J779" s="285" t="s">
        <v>224</v>
      </c>
      <c r="K779" s="67"/>
      <c r="L779" s="67"/>
      <c r="M779" s="67"/>
      <c r="N779" s="67"/>
      <c r="O779" s="67"/>
      <c r="P779" s="67"/>
      <c r="Q779" s="67"/>
      <c r="R779" s="67"/>
      <c r="S779" s="6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  <c r="AQ779" s="27"/>
      <c r="AR779" s="27"/>
      <c r="AS779" s="27"/>
      <c r="AT779" s="27"/>
      <c r="AU779" s="27"/>
      <c r="AV779" s="27"/>
      <c r="AW779" s="27"/>
      <c r="AX779" s="27"/>
      <c r="AY779" s="27"/>
      <c r="AZ779" s="27"/>
      <c r="BA779" s="27"/>
      <c r="BB779" s="27"/>
      <c r="BC779" s="27"/>
      <c r="BD779" s="27"/>
      <c r="BE779" s="27"/>
      <c r="BF779" s="27"/>
      <c r="BG779" s="27"/>
      <c r="BH779" s="27"/>
      <c r="BI779" s="27"/>
      <c r="BJ779" s="27"/>
      <c r="BK779" s="27"/>
      <c r="BL779" s="27"/>
      <c r="BM779" s="27"/>
      <c r="BN779" s="27"/>
      <c r="BO779" s="27"/>
      <c r="BP779" s="27"/>
      <c r="BQ779" s="27"/>
      <c r="BR779" s="27"/>
      <c r="BS779" s="27"/>
      <c r="BT779" s="27"/>
      <c r="BU779" s="27"/>
      <c r="BV779" s="27"/>
      <c r="BW779" s="27"/>
      <c r="BX779" s="27"/>
      <c r="BY779" s="27"/>
      <c r="BZ779" s="27"/>
    </row>
    <row r="780" spans="1:78" s="35" customFormat="1" x14ac:dyDescent="0.25">
      <c r="A780" s="97"/>
      <c r="B780" s="71" t="s">
        <v>31</v>
      </c>
      <c r="C780" s="98"/>
      <c r="D780" s="103">
        <v>145.41999999999999</v>
      </c>
      <c r="E780" s="102">
        <v>94.43</v>
      </c>
      <c r="F780" s="103"/>
      <c r="G780" s="102"/>
      <c r="H780" s="103"/>
      <c r="I780" s="99"/>
      <c r="J780" s="285"/>
      <c r="K780" s="67"/>
      <c r="L780" s="67"/>
      <c r="M780" s="67"/>
      <c r="N780" s="67"/>
      <c r="O780" s="67"/>
      <c r="P780" s="67"/>
      <c r="Q780" s="67"/>
      <c r="R780" s="67"/>
      <c r="S780" s="6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  <c r="AQ780" s="27"/>
      <c r="AR780" s="27"/>
      <c r="AS780" s="27"/>
      <c r="AT780" s="27"/>
      <c r="AU780" s="27"/>
      <c r="AV780" s="27"/>
      <c r="AW780" s="27"/>
      <c r="AX780" s="27"/>
      <c r="AY780" s="27"/>
      <c r="AZ780" s="27"/>
      <c r="BA780" s="27"/>
      <c r="BB780" s="27"/>
      <c r="BC780" s="27"/>
      <c r="BD780" s="27"/>
      <c r="BE780" s="27"/>
      <c r="BF780" s="27"/>
      <c r="BG780" s="27"/>
      <c r="BH780" s="27"/>
      <c r="BI780" s="27"/>
      <c r="BJ780" s="27"/>
      <c r="BK780" s="27"/>
      <c r="BL780" s="27"/>
      <c r="BM780" s="27"/>
      <c r="BN780" s="27"/>
      <c r="BO780" s="27"/>
      <c r="BP780" s="27"/>
      <c r="BQ780" s="27"/>
      <c r="BR780" s="27"/>
      <c r="BS780" s="27"/>
      <c r="BT780" s="27"/>
      <c r="BU780" s="27"/>
      <c r="BV780" s="27"/>
      <c r="BW780" s="27"/>
      <c r="BX780" s="27"/>
      <c r="BY780" s="27"/>
      <c r="BZ780" s="27"/>
    </row>
    <row r="781" spans="1:78" s="35" customFormat="1" x14ac:dyDescent="0.25">
      <c r="A781" s="97"/>
      <c r="B781" s="71" t="s">
        <v>16</v>
      </c>
      <c r="C781" s="98"/>
      <c r="D781" s="103">
        <v>17.38</v>
      </c>
      <c r="E781" s="102">
        <v>16.5</v>
      </c>
      <c r="F781" s="103"/>
      <c r="G781" s="102"/>
      <c r="H781" s="103"/>
      <c r="I781" s="99"/>
      <c r="J781" s="285"/>
      <c r="K781" s="67"/>
      <c r="L781" s="67"/>
      <c r="M781" s="67"/>
      <c r="N781" s="67"/>
      <c r="O781" s="67"/>
      <c r="P781" s="67"/>
      <c r="Q781" s="67"/>
      <c r="R781" s="67"/>
      <c r="S781" s="6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  <c r="AQ781" s="27"/>
      <c r="AR781" s="27"/>
      <c r="AS781" s="27"/>
      <c r="AT781" s="27"/>
      <c r="AU781" s="27"/>
      <c r="AV781" s="27"/>
      <c r="AW781" s="27"/>
      <c r="AX781" s="27"/>
      <c r="AY781" s="27"/>
      <c r="AZ781" s="27"/>
      <c r="BA781" s="27"/>
      <c r="BB781" s="27"/>
      <c r="BC781" s="27"/>
      <c r="BD781" s="27"/>
      <c r="BE781" s="27"/>
      <c r="BF781" s="27"/>
      <c r="BG781" s="27"/>
      <c r="BH781" s="27"/>
      <c r="BI781" s="27"/>
      <c r="BJ781" s="27"/>
      <c r="BK781" s="27"/>
      <c r="BL781" s="27"/>
      <c r="BM781" s="27"/>
      <c r="BN781" s="27"/>
      <c r="BO781" s="27"/>
      <c r="BP781" s="27"/>
      <c r="BQ781" s="27"/>
      <c r="BR781" s="27"/>
      <c r="BS781" s="27"/>
      <c r="BT781" s="27"/>
      <c r="BU781" s="27"/>
      <c r="BV781" s="27"/>
      <c r="BW781" s="27"/>
      <c r="BX781" s="27"/>
      <c r="BY781" s="27"/>
      <c r="BZ781" s="27"/>
    </row>
    <row r="782" spans="1:78" s="35" customFormat="1" x14ac:dyDescent="0.25">
      <c r="A782" s="97"/>
      <c r="B782" s="71" t="s">
        <v>20</v>
      </c>
      <c r="C782" s="98"/>
      <c r="D782" s="103">
        <v>3</v>
      </c>
      <c r="E782" s="102">
        <v>3</v>
      </c>
      <c r="F782" s="103"/>
      <c r="G782" s="102"/>
      <c r="H782" s="103"/>
      <c r="I782" s="99"/>
      <c r="J782" s="285"/>
      <c r="K782" s="67"/>
      <c r="L782" s="67"/>
      <c r="M782" s="67"/>
      <c r="N782" s="67"/>
      <c r="O782" s="67"/>
      <c r="P782" s="67"/>
      <c r="Q782" s="67"/>
      <c r="R782" s="67"/>
      <c r="S782" s="6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  <c r="AR782" s="27"/>
      <c r="AS782" s="27"/>
      <c r="AT782" s="27"/>
      <c r="AU782" s="27"/>
      <c r="AV782" s="27"/>
      <c r="AW782" s="27"/>
      <c r="AX782" s="27"/>
      <c r="AY782" s="27"/>
      <c r="AZ782" s="27"/>
      <c r="BA782" s="27"/>
      <c r="BB782" s="27"/>
      <c r="BC782" s="27"/>
      <c r="BD782" s="27"/>
      <c r="BE782" s="27"/>
      <c r="BF782" s="27"/>
      <c r="BG782" s="27"/>
      <c r="BH782" s="27"/>
      <c r="BI782" s="27"/>
      <c r="BJ782" s="27"/>
      <c r="BK782" s="27"/>
      <c r="BL782" s="27"/>
      <c r="BM782" s="27"/>
      <c r="BN782" s="27"/>
      <c r="BO782" s="27"/>
      <c r="BP782" s="27"/>
      <c r="BQ782" s="27"/>
      <c r="BR782" s="27"/>
      <c r="BS782" s="27"/>
      <c r="BT782" s="27"/>
      <c r="BU782" s="27"/>
      <c r="BV782" s="27"/>
      <c r="BW782" s="27"/>
      <c r="BX782" s="27"/>
      <c r="BY782" s="27"/>
      <c r="BZ782" s="27"/>
    </row>
    <row r="783" spans="1:78" s="35" customFormat="1" ht="27" customHeight="1" x14ac:dyDescent="0.25">
      <c r="A783" s="97"/>
      <c r="B783" s="71" t="s">
        <v>19</v>
      </c>
      <c r="C783" s="98"/>
      <c r="D783" s="103">
        <v>0.9</v>
      </c>
      <c r="E783" s="102">
        <v>0.9</v>
      </c>
      <c r="F783" s="103"/>
      <c r="G783" s="102"/>
      <c r="H783" s="103"/>
      <c r="I783" s="99"/>
      <c r="J783" s="285"/>
      <c r="K783" s="67"/>
      <c r="L783" s="67"/>
      <c r="M783" s="67"/>
      <c r="N783" s="67"/>
      <c r="O783" s="67"/>
      <c r="P783" s="67"/>
      <c r="Q783" s="67"/>
      <c r="R783" s="67"/>
      <c r="S783" s="6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  <c r="AQ783" s="27"/>
      <c r="AR783" s="27"/>
      <c r="AS783" s="27"/>
      <c r="AT783" s="27"/>
      <c r="AU783" s="27"/>
      <c r="AV783" s="27"/>
      <c r="AW783" s="27"/>
      <c r="AX783" s="27"/>
      <c r="AY783" s="27"/>
      <c r="AZ783" s="27"/>
      <c r="BA783" s="27"/>
      <c r="BB783" s="27"/>
      <c r="BC783" s="27"/>
      <c r="BD783" s="27"/>
      <c r="BE783" s="27"/>
      <c r="BF783" s="27"/>
      <c r="BG783" s="27"/>
      <c r="BH783" s="27"/>
      <c r="BI783" s="27"/>
      <c r="BJ783" s="27"/>
      <c r="BK783" s="27"/>
      <c r="BL783" s="27"/>
      <c r="BM783" s="27"/>
      <c r="BN783" s="27"/>
      <c r="BO783" s="27"/>
      <c r="BP783" s="27"/>
      <c r="BQ783" s="27"/>
      <c r="BR783" s="27"/>
      <c r="BS783" s="27"/>
      <c r="BT783" s="27"/>
      <c r="BU783" s="27"/>
      <c r="BV783" s="27"/>
      <c r="BW783" s="27"/>
      <c r="BX783" s="27"/>
      <c r="BY783" s="27"/>
      <c r="BZ783" s="27"/>
    </row>
    <row r="784" spans="1:78" s="35" customFormat="1" ht="15" customHeight="1" x14ac:dyDescent="0.25">
      <c r="A784" s="97" t="s">
        <v>363</v>
      </c>
      <c r="B784" s="71"/>
      <c r="C784" s="98">
        <v>150</v>
      </c>
      <c r="D784" s="103"/>
      <c r="E784" s="102"/>
      <c r="F784" s="99"/>
      <c r="G784" s="102"/>
      <c r="H784" s="103">
        <v>8.34</v>
      </c>
      <c r="I784" s="99">
        <v>33.340000000000003</v>
      </c>
      <c r="J784" s="285" t="s">
        <v>368</v>
      </c>
      <c r="K784" s="67"/>
      <c r="L784" s="67"/>
      <c r="M784" s="67"/>
      <c r="N784" s="67"/>
      <c r="O784" s="67"/>
      <c r="P784" s="67"/>
      <c r="Q784" s="67"/>
      <c r="R784" s="67"/>
      <c r="S784" s="6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  <c r="AQ784" s="27"/>
      <c r="AR784" s="27"/>
      <c r="AS784" s="27"/>
      <c r="AT784" s="27"/>
      <c r="AU784" s="27"/>
      <c r="AV784" s="27"/>
      <c r="AW784" s="27"/>
      <c r="AX784" s="27"/>
      <c r="AY784" s="27"/>
      <c r="AZ784" s="27"/>
      <c r="BA784" s="27"/>
      <c r="BB784" s="27"/>
      <c r="BC784" s="27"/>
      <c r="BD784" s="27"/>
      <c r="BE784" s="27"/>
      <c r="BF784" s="27"/>
      <c r="BG784" s="27"/>
      <c r="BH784" s="27"/>
      <c r="BI784" s="27"/>
      <c r="BJ784" s="27"/>
      <c r="BK784" s="27"/>
      <c r="BL784" s="27"/>
      <c r="BM784" s="27"/>
      <c r="BN784" s="27"/>
      <c r="BO784" s="27"/>
      <c r="BP784" s="27"/>
      <c r="BQ784" s="27"/>
      <c r="BR784" s="27"/>
      <c r="BS784" s="27"/>
      <c r="BT784" s="27"/>
      <c r="BU784" s="27"/>
      <c r="BV784" s="27"/>
      <c r="BW784" s="27"/>
      <c r="BX784" s="27"/>
      <c r="BY784" s="27"/>
      <c r="BZ784" s="27"/>
    </row>
    <row r="785" spans="1:78" s="35" customFormat="1" ht="15" customHeight="1" x14ac:dyDescent="0.25">
      <c r="A785" s="97"/>
      <c r="B785" s="71" t="s">
        <v>72</v>
      </c>
      <c r="C785" s="98"/>
      <c r="D785" s="103">
        <v>17.5</v>
      </c>
      <c r="E785" s="102">
        <v>17.5</v>
      </c>
      <c r="F785" s="99"/>
      <c r="G785" s="102"/>
      <c r="H785" s="103"/>
      <c r="I785" s="99"/>
      <c r="J785" s="285"/>
      <c r="K785" s="67"/>
      <c r="L785" s="67"/>
      <c r="M785" s="67"/>
      <c r="N785" s="67"/>
      <c r="O785" s="67"/>
      <c r="P785" s="67"/>
      <c r="Q785" s="67"/>
      <c r="R785" s="67"/>
      <c r="S785" s="6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  <c r="AR785" s="27"/>
      <c r="AS785" s="27"/>
      <c r="AT785" s="27"/>
      <c r="AU785" s="27"/>
      <c r="AV785" s="27"/>
      <c r="AW785" s="27"/>
      <c r="AX785" s="27"/>
      <c r="AY785" s="27"/>
      <c r="AZ785" s="27"/>
      <c r="BA785" s="27"/>
      <c r="BB785" s="27"/>
      <c r="BC785" s="27"/>
      <c r="BD785" s="27"/>
      <c r="BE785" s="27"/>
      <c r="BF785" s="27"/>
      <c r="BG785" s="27"/>
      <c r="BH785" s="27"/>
      <c r="BI785" s="27"/>
      <c r="BJ785" s="27"/>
      <c r="BK785" s="27"/>
      <c r="BL785" s="27"/>
      <c r="BM785" s="27"/>
      <c r="BN785" s="27"/>
      <c r="BO785" s="27"/>
      <c r="BP785" s="27"/>
      <c r="BQ785" s="27"/>
      <c r="BR785" s="27"/>
      <c r="BS785" s="27"/>
      <c r="BT785" s="27"/>
      <c r="BU785" s="27"/>
      <c r="BV785" s="27"/>
      <c r="BW785" s="27"/>
      <c r="BX785" s="27"/>
      <c r="BY785" s="27"/>
      <c r="BZ785" s="27"/>
    </row>
    <row r="786" spans="1:78" s="35" customFormat="1" ht="15" customHeight="1" x14ac:dyDescent="0.25">
      <c r="A786" s="97"/>
      <c r="B786" s="71" t="s">
        <v>18</v>
      </c>
      <c r="C786" s="98"/>
      <c r="D786" s="103">
        <v>4</v>
      </c>
      <c r="E786" s="102">
        <v>4</v>
      </c>
      <c r="F786" s="99"/>
      <c r="G786" s="102"/>
      <c r="H786" s="103"/>
      <c r="I786" s="99"/>
      <c r="J786" s="285"/>
      <c r="K786" s="67"/>
      <c r="L786" s="67"/>
      <c r="M786" s="67"/>
      <c r="N786" s="67"/>
      <c r="O786" s="67"/>
      <c r="P786" s="67"/>
      <c r="Q786" s="67"/>
      <c r="R786" s="67"/>
      <c r="S786" s="6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  <c r="AR786" s="27"/>
      <c r="AS786" s="27"/>
      <c r="AT786" s="27"/>
      <c r="AU786" s="27"/>
      <c r="AV786" s="27"/>
      <c r="AW786" s="27"/>
      <c r="AX786" s="27"/>
      <c r="AY786" s="27"/>
      <c r="AZ786" s="27"/>
      <c r="BA786" s="27"/>
      <c r="BB786" s="27"/>
      <c r="BC786" s="27"/>
      <c r="BD786" s="27"/>
      <c r="BE786" s="27"/>
      <c r="BF786" s="27"/>
      <c r="BG786" s="27"/>
      <c r="BH786" s="27"/>
      <c r="BI786" s="27"/>
      <c r="BJ786" s="27"/>
      <c r="BK786" s="27"/>
      <c r="BL786" s="27"/>
      <c r="BM786" s="27"/>
      <c r="BN786" s="27"/>
      <c r="BO786" s="27"/>
      <c r="BP786" s="27"/>
      <c r="BQ786" s="27"/>
      <c r="BR786" s="27"/>
      <c r="BS786" s="27"/>
      <c r="BT786" s="27"/>
      <c r="BU786" s="27"/>
      <c r="BV786" s="27"/>
      <c r="BW786" s="27"/>
      <c r="BX786" s="27"/>
      <c r="BY786" s="27"/>
      <c r="BZ786" s="27"/>
    </row>
    <row r="787" spans="1:78" s="35" customFormat="1" ht="15.75" customHeight="1" x14ac:dyDescent="0.25">
      <c r="A787" s="97"/>
      <c r="B787" s="71" t="s">
        <v>53</v>
      </c>
      <c r="C787" s="98"/>
      <c r="D787" s="102">
        <v>150</v>
      </c>
      <c r="E787" s="102">
        <v>150</v>
      </c>
      <c r="F787" s="102"/>
      <c r="G787" s="102"/>
      <c r="H787" s="102"/>
      <c r="I787" s="102"/>
      <c r="J787" s="285"/>
      <c r="K787" s="67"/>
      <c r="L787" s="67"/>
      <c r="M787" s="67"/>
      <c r="N787" s="67"/>
      <c r="O787" s="67"/>
      <c r="P787" s="67"/>
      <c r="Q787" s="67"/>
      <c r="R787" s="67"/>
      <c r="S787" s="6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  <c r="AR787" s="27"/>
      <c r="AS787" s="27"/>
      <c r="AT787" s="27"/>
      <c r="AU787" s="27"/>
      <c r="AV787" s="27"/>
      <c r="AW787" s="27"/>
      <c r="AX787" s="27"/>
      <c r="AY787" s="27"/>
      <c r="AZ787" s="27"/>
      <c r="BA787" s="27"/>
      <c r="BB787" s="27"/>
      <c r="BC787" s="27"/>
      <c r="BD787" s="27"/>
      <c r="BE787" s="27"/>
      <c r="BF787" s="27"/>
      <c r="BG787" s="27"/>
      <c r="BH787" s="27"/>
      <c r="BI787" s="27"/>
      <c r="BJ787" s="27"/>
      <c r="BK787" s="27"/>
      <c r="BL787" s="27"/>
      <c r="BM787" s="27"/>
      <c r="BN787" s="27"/>
      <c r="BO787" s="27"/>
      <c r="BP787" s="27"/>
      <c r="BQ787" s="27"/>
      <c r="BR787" s="27"/>
      <c r="BS787" s="27"/>
      <c r="BT787" s="27"/>
      <c r="BU787" s="27"/>
      <c r="BV787" s="27"/>
      <c r="BW787" s="27"/>
      <c r="BX787" s="27"/>
      <c r="BY787" s="27"/>
      <c r="BZ787" s="27"/>
    </row>
    <row r="788" spans="1:78" s="58" customFormat="1" ht="16.5" thickBot="1" x14ac:dyDescent="0.3">
      <c r="A788" s="97" t="s">
        <v>47</v>
      </c>
      <c r="B788" s="71"/>
      <c r="C788" s="98">
        <v>30</v>
      </c>
      <c r="D788" s="98">
        <v>30</v>
      </c>
      <c r="E788" s="115">
        <v>30</v>
      </c>
      <c r="F788" s="98">
        <v>1.5</v>
      </c>
      <c r="G788" s="115">
        <v>0.3</v>
      </c>
      <c r="H788" s="98">
        <v>14.3</v>
      </c>
      <c r="I788" s="115">
        <v>66</v>
      </c>
      <c r="J788" s="285"/>
      <c r="K788" s="67"/>
      <c r="L788" s="67"/>
      <c r="M788" s="67"/>
      <c r="N788" s="67"/>
      <c r="O788" s="67"/>
      <c r="P788" s="67"/>
      <c r="Q788" s="67"/>
      <c r="R788" s="67"/>
      <c r="S788" s="67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</row>
    <row r="789" spans="1:78" s="58" customFormat="1" ht="16.5" thickBot="1" x14ac:dyDescent="0.3">
      <c r="A789" s="112" t="s">
        <v>26</v>
      </c>
      <c r="B789" s="113"/>
      <c r="C789" s="114">
        <v>530</v>
      </c>
      <c r="D789" s="166"/>
      <c r="E789" s="114"/>
      <c r="F789" s="94">
        <v>14.05</v>
      </c>
      <c r="G789" s="94">
        <v>16.200000000000003</v>
      </c>
      <c r="H789" s="94">
        <v>67.67</v>
      </c>
      <c r="I789" s="94">
        <v>472.34000000000003</v>
      </c>
      <c r="J789" s="286"/>
      <c r="K789" s="67"/>
      <c r="L789" s="67"/>
      <c r="M789" s="67"/>
      <c r="N789" s="67"/>
      <c r="O789" s="67"/>
      <c r="P789" s="67"/>
      <c r="Q789" s="67"/>
      <c r="R789" s="67"/>
      <c r="S789" s="67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  <c r="AL789" s="55"/>
      <c r="AM789" s="55"/>
      <c r="AN789" s="55"/>
      <c r="AO789" s="55"/>
      <c r="AP789" s="55"/>
      <c r="AQ789" s="55"/>
      <c r="AR789" s="55"/>
      <c r="AS789" s="55"/>
      <c r="AT789" s="55"/>
      <c r="AU789" s="55"/>
      <c r="AV789" s="55"/>
      <c r="AW789" s="55"/>
      <c r="AX789" s="55"/>
      <c r="AY789" s="55"/>
      <c r="AZ789" s="55"/>
      <c r="BA789" s="55"/>
      <c r="BB789" s="55"/>
      <c r="BC789" s="55"/>
      <c r="BD789" s="55"/>
      <c r="BE789" s="55"/>
      <c r="BF789" s="55"/>
      <c r="BG789" s="55"/>
      <c r="BH789" s="55"/>
      <c r="BI789" s="55"/>
      <c r="BJ789" s="55"/>
      <c r="BK789" s="55"/>
      <c r="BL789" s="55"/>
      <c r="BM789" s="55"/>
      <c r="BN789" s="55"/>
      <c r="BO789" s="55"/>
      <c r="BP789" s="55"/>
      <c r="BQ789" s="55"/>
      <c r="BR789" s="55"/>
      <c r="BS789" s="55"/>
      <c r="BT789" s="55"/>
      <c r="BU789" s="55"/>
      <c r="BV789" s="55"/>
      <c r="BW789" s="55"/>
      <c r="BX789" s="55"/>
      <c r="BY789" s="55"/>
      <c r="BZ789" s="55"/>
    </row>
    <row r="790" spans="1:78" s="58" customFormat="1" x14ac:dyDescent="0.25">
      <c r="A790" s="117"/>
      <c r="B790" s="118" t="s">
        <v>48</v>
      </c>
      <c r="C790" s="203"/>
      <c r="D790" s="294"/>
      <c r="E790" s="119"/>
      <c r="F790" s="79"/>
      <c r="G790" s="120"/>
      <c r="H790" s="79"/>
      <c r="I790" s="120"/>
      <c r="J790" s="284"/>
      <c r="K790" s="67"/>
      <c r="L790" s="67"/>
      <c r="M790" s="67"/>
      <c r="N790" s="67"/>
      <c r="O790" s="67"/>
      <c r="P790" s="67"/>
      <c r="Q790" s="67"/>
      <c r="R790" s="67"/>
      <c r="S790" s="67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  <c r="AL790" s="55"/>
      <c r="AM790" s="55"/>
      <c r="AN790" s="55"/>
      <c r="AO790" s="55"/>
      <c r="AP790" s="55"/>
      <c r="AQ790" s="55"/>
      <c r="AR790" s="55"/>
      <c r="AS790" s="55"/>
      <c r="AT790" s="55"/>
      <c r="AU790" s="55"/>
      <c r="AV790" s="55"/>
      <c r="AW790" s="55"/>
      <c r="AX790" s="55"/>
      <c r="AY790" s="55"/>
      <c r="AZ790" s="55"/>
      <c r="BA790" s="55"/>
      <c r="BB790" s="55"/>
      <c r="BC790" s="55"/>
      <c r="BD790" s="55"/>
      <c r="BE790" s="55"/>
      <c r="BF790" s="55"/>
      <c r="BG790" s="55"/>
      <c r="BH790" s="55"/>
      <c r="BI790" s="55"/>
      <c r="BJ790" s="55"/>
      <c r="BK790" s="55"/>
      <c r="BL790" s="55"/>
      <c r="BM790" s="55"/>
      <c r="BN790" s="55"/>
      <c r="BO790" s="55"/>
      <c r="BP790" s="55"/>
      <c r="BQ790" s="55"/>
      <c r="BR790" s="55"/>
      <c r="BS790" s="55"/>
      <c r="BT790" s="55"/>
      <c r="BU790" s="55"/>
      <c r="BV790" s="55"/>
      <c r="BW790" s="55"/>
      <c r="BX790" s="55"/>
      <c r="BY790" s="55"/>
      <c r="BZ790" s="55"/>
    </row>
    <row r="791" spans="1:78" s="58" customFormat="1" x14ac:dyDescent="0.25">
      <c r="A791" s="104" t="s">
        <v>73</v>
      </c>
      <c r="B791" s="67"/>
      <c r="C791" s="105">
        <v>10</v>
      </c>
      <c r="D791" s="73"/>
      <c r="E791" s="105"/>
      <c r="F791" s="109">
        <v>0.1</v>
      </c>
      <c r="G791" s="109">
        <v>0.9</v>
      </c>
      <c r="H791" s="109">
        <v>15</v>
      </c>
      <c r="I791" s="72">
        <v>69</v>
      </c>
      <c r="J791" s="164"/>
      <c r="K791" s="67"/>
      <c r="L791" s="67"/>
      <c r="M791" s="67"/>
      <c r="N791" s="67"/>
      <c r="O791" s="67"/>
      <c r="P791" s="67"/>
      <c r="Q791" s="67"/>
      <c r="R791" s="67"/>
      <c r="S791" s="67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</row>
    <row r="792" spans="1:78" x14ac:dyDescent="0.25">
      <c r="A792" s="104" t="s">
        <v>338</v>
      </c>
      <c r="B792" s="67"/>
      <c r="C792" s="105"/>
      <c r="D792" s="73">
        <v>10</v>
      </c>
      <c r="E792" s="105">
        <v>10</v>
      </c>
      <c r="F792" s="109"/>
      <c r="G792" s="109"/>
      <c r="H792" s="109"/>
      <c r="I792" s="72"/>
      <c r="J792" s="164"/>
    </row>
    <row r="793" spans="1:78" x14ac:dyDescent="0.25">
      <c r="A793" s="384" t="s">
        <v>55</v>
      </c>
      <c r="B793" s="385"/>
      <c r="C793" s="386">
        <v>100</v>
      </c>
      <c r="D793" s="387"/>
      <c r="E793" s="386"/>
      <c r="F793" s="388">
        <v>3.1</v>
      </c>
      <c r="G793" s="388">
        <v>2.5</v>
      </c>
      <c r="H793" s="388">
        <v>4.4000000000000004</v>
      </c>
      <c r="I793" s="388">
        <v>54.8</v>
      </c>
      <c r="J793" s="389" t="s">
        <v>163</v>
      </c>
      <c r="K793" s="389"/>
    </row>
    <row r="794" spans="1:78" ht="16.5" thickBot="1" x14ac:dyDescent="0.3">
      <c r="A794" s="384"/>
      <c r="B794" s="385" t="s">
        <v>337</v>
      </c>
      <c r="C794" s="386"/>
      <c r="D794" s="387">
        <v>103.63</v>
      </c>
      <c r="E794" s="386">
        <v>100</v>
      </c>
      <c r="F794" s="388"/>
      <c r="G794" s="390"/>
      <c r="H794" s="388"/>
      <c r="I794" s="390"/>
      <c r="J794" s="389"/>
      <c r="K794" s="389"/>
    </row>
    <row r="795" spans="1:78" s="58" customFormat="1" x14ac:dyDescent="0.25">
      <c r="A795" s="117" t="s">
        <v>237</v>
      </c>
      <c r="B795" s="118"/>
      <c r="C795" s="119">
        <v>130</v>
      </c>
      <c r="D795" s="120"/>
      <c r="E795" s="79"/>
      <c r="F795" s="78">
        <v>8.84</v>
      </c>
      <c r="G795" s="79">
        <v>11.18</v>
      </c>
      <c r="H795" s="120">
        <v>26</v>
      </c>
      <c r="I795" s="78">
        <v>239</v>
      </c>
      <c r="J795" s="284" t="s">
        <v>112</v>
      </c>
      <c r="K795" s="67"/>
      <c r="L795" s="67"/>
      <c r="M795" s="67"/>
      <c r="N795" s="67"/>
      <c r="O795" s="67"/>
      <c r="P795" s="67"/>
      <c r="Q795" s="67"/>
      <c r="R795" s="67"/>
      <c r="S795" s="67"/>
    </row>
    <row r="796" spans="1:78" s="58" customFormat="1" x14ac:dyDescent="0.25">
      <c r="A796" s="97"/>
      <c r="B796" s="71" t="s">
        <v>423</v>
      </c>
      <c r="C796" s="98"/>
      <c r="D796" s="103">
        <v>59.8</v>
      </c>
      <c r="E796" s="102">
        <v>59.8</v>
      </c>
      <c r="F796" s="99"/>
      <c r="G796" s="102"/>
      <c r="H796" s="103"/>
      <c r="I796" s="99"/>
      <c r="J796" s="285" t="s">
        <v>236</v>
      </c>
      <c r="K796" s="67"/>
      <c r="L796" s="67"/>
      <c r="M796" s="67"/>
      <c r="N796" s="67"/>
      <c r="O796" s="67"/>
      <c r="P796" s="67"/>
      <c r="Q796" s="67"/>
      <c r="R796" s="67"/>
      <c r="S796" s="67"/>
    </row>
    <row r="797" spans="1:78" s="58" customFormat="1" x14ac:dyDescent="0.25">
      <c r="A797" s="97"/>
      <c r="B797" s="71" t="s">
        <v>53</v>
      </c>
      <c r="C797" s="98"/>
      <c r="D797" s="103">
        <v>27</v>
      </c>
      <c r="E797" s="102">
        <v>27</v>
      </c>
      <c r="F797" s="99"/>
      <c r="G797" s="99"/>
      <c r="H797" s="99"/>
      <c r="I797" s="99"/>
      <c r="J797" s="285"/>
      <c r="K797" s="67"/>
      <c r="L797" s="67"/>
      <c r="M797" s="67"/>
      <c r="N797" s="67"/>
      <c r="O797" s="67"/>
      <c r="P797" s="67"/>
      <c r="Q797" s="67"/>
      <c r="R797" s="67"/>
      <c r="S797" s="67"/>
    </row>
    <row r="798" spans="1:78" s="58" customFormat="1" x14ac:dyDescent="0.25">
      <c r="A798" s="97"/>
      <c r="B798" s="71" t="s">
        <v>193</v>
      </c>
      <c r="C798" s="98"/>
      <c r="D798" s="103">
        <v>19.07</v>
      </c>
      <c r="E798" s="102">
        <v>19.07</v>
      </c>
      <c r="F798" s="99"/>
      <c r="G798" s="99"/>
      <c r="H798" s="103"/>
      <c r="I798" s="99"/>
      <c r="J798" s="285"/>
      <c r="K798" s="67"/>
      <c r="L798" s="67"/>
      <c r="M798" s="67"/>
      <c r="N798" s="67"/>
      <c r="O798" s="67"/>
      <c r="P798" s="67"/>
      <c r="Q798" s="67"/>
      <c r="R798" s="67"/>
      <c r="S798" s="67"/>
    </row>
    <row r="799" spans="1:78" s="58" customFormat="1" x14ac:dyDescent="0.25">
      <c r="A799" s="97"/>
      <c r="B799" s="71" t="s">
        <v>34</v>
      </c>
      <c r="C799" s="98"/>
      <c r="D799" s="103">
        <v>11.6</v>
      </c>
      <c r="E799" s="102">
        <v>9.74</v>
      </c>
      <c r="F799" s="99"/>
      <c r="G799" s="102"/>
      <c r="H799" s="103"/>
      <c r="I799" s="99"/>
      <c r="J799" s="285"/>
      <c r="K799" s="67"/>
      <c r="L799" s="67"/>
      <c r="M799" s="67"/>
      <c r="N799" s="67"/>
      <c r="O799" s="67"/>
      <c r="P799" s="67"/>
      <c r="Q799" s="67"/>
      <c r="R799" s="67"/>
      <c r="S799" s="67"/>
    </row>
    <row r="800" spans="1:78" s="58" customFormat="1" x14ac:dyDescent="0.25">
      <c r="A800" s="97"/>
      <c r="B800" s="71" t="s">
        <v>33</v>
      </c>
      <c r="C800" s="98"/>
      <c r="D800" s="103">
        <v>12.96</v>
      </c>
      <c r="E800" s="102">
        <v>9.75</v>
      </c>
      <c r="F800" s="99"/>
      <c r="G800" s="102"/>
      <c r="H800" s="103"/>
      <c r="I800" s="99"/>
      <c r="J800" s="292"/>
      <c r="K800" s="67"/>
      <c r="L800" s="67"/>
      <c r="M800" s="67"/>
      <c r="N800" s="67"/>
      <c r="O800" s="67"/>
      <c r="P800" s="67"/>
      <c r="Q800" s="67"/>
      <c r="R800" s="67"/>
      <c r="S800" s="67"/>
    </row>
    <row r="801" spans="1:184" s="58" customFormat="1" x14ac:dyDescent="0.25">
      <c r="A801" s="97"/>
      <c r="B801" s="71" t="s">
        <v>19</v>
      </c>
      <c r="C801" s="98"/>
      <c r="D801" s="103">
        <v>1</v>
      </c>
      <c r="E801" s="102">
        <v>1</v>
      </c>
      <c r="F801" s="103"/>
      <c r="G801" s="102"/>
      <c r="H801" s="103"/>
      <c r="I801" s="99"/>
      <c r="J801" s="292"/>
      <c r="K801" s="67"/>
      <c r="L801" s="67"/>
      <c r="M801" s="67"/>
      <c r="N801" s="67"/>
      <c r="O801" s="67"/>
      <c r="P801" s="67"/>
      <c r="Q801" s="67"/>
      <c r="R801" s="67"/>
      <c r="S801" s="67"/>
    </row>
    <row r="802" spans="1:184" s="58" customFormat="1" x14ac:dyDescent="0.25">
      <c r="A802" s="97"/>
      <c r="B802" s="71" t="s">
        <v>68</v>
      </c>
      <c r="C802" s="98"/>
      <c r="D802" s="103">
        <v>9.9700000000000006</v>
      </c>
      <c r="E802" s="102">
        <v>9.77</v>
      </c>
      <c r="F802" s="103"/>
      <c r="G802" s="102"/>
      <c r="H802" s="103"/>
      <c r="I802" s="99"/>
      <c r="J802" s="292"/>
      <c r="K802" s="67"/>
      <c r="L802" s="67"/>
      <c r="M802" s="67"/>
      <c r="N802" s="67"/>
      <c r="O802" s="67"/>
      <c r="P802" s="67"/>
      <c r="Q802" s="67"/>
      <c r="R802" s="67"/>
      <c r="S802" s="67"/>
    </row>
    <row r="803" spans="1:184" s="58" customFormat="1" x14ac:dyDescent="0.25">
      <c r="A803" s="97"/>
      <c r="B803" s="71" t="s">
        <v>96</v>
      </c>
      <c r="C803" s="111"/>
      <c r="D803" s="154"/>
      <c r="E803" s="154">
        <v>7</v>
      </c>
      <c r="F803" s="103"/>
      <c r="G803" s="103"/>
      <c r="H803" s="103"/>
      <c r="I803" s="99"/>
      <c r="J803" s="285" t="s">
        <v>235</v>
      </c>
      <c r="K803" s="67"/>
      <c r="L803" s="67"/>
      <c r="M803" s="67"/>
      <c r="N803" s="67"/>
      <c r="O803" s="67"/>
      <c r="P803" s="67"/>
      <c r="Q803" s="67"/>
      <c r="R803" s="67"/>
      <c r="S803" s="67"/>
    </row>
    <row r="804" spans="1:184" s="58" customFormat="1" x14ac:dyDescent="0.25">
      <c r="A804" s="97"/>
      <c r="B804" s="71" t="s">
        <v>37</v>
      </c>
      <c r="C804" s="111"/>
      <c r="D804" s="154">
        <v>1.73</v>
      </c>
      <c r="E804" s="154">
        <v>1.73</v>
      </c>
      <c r="F804" s="103"/>
      <c r="G804" s="103"/>
      <c r="H804" s="103"/>
      <c r="I804" s="99"/>
      <c r="J804" s="285"/>
      <c r="K804" s="67"/>
      <c r="L804" s="67"/>
      <c r="M804" s="67"/>
      <c r="N804" s="67"/>
      <c r="O804" s="67"/>
      <c r="P804" s="67"/>
      <c r="Q804" s="67"/>
      <c r="R804" s="67"/>
      <c r="S804" s="67"/>
    </row>
    <row r="805" spans="1:184" s="58" customFormat="1" x14ac:dyDescent="0.25">
      <c r="A805" s="97"/>
      <c r="B805" s="71" t="s">
        <v>44</v>
      </c>
      <c r="C805" s="111"/>
      <c r="D805" s="154">
        <v>0.52</v>
      </c>
      <c r="E805" s="154">
        <v>0.52</v>
      </c>
      <c r="F805" s="103"/>
      <c r="G805" s="103"/>
      <c r="H805" s="103"/>
      <c r="I805" s="99"/>
      <c r="J805" s="285"/>
      <c r="K805" s="67"/>
      <c r="L805" s="67"/>
      <c r="M805" s="67"/>
      <c r="N805" s="67"/>
      <c r="O805" s="67"/>
      <c r="P805" s="67"/>
      <c r="Q805" s="67"/>
      <c r="R805" s="67"/>
      <c r="S805" s="67"/>
    </row>
    <row r="806" spans="1:184" s="58" customFormat="1" x14ac:dyDescent="0.25">
      <c r="A806" s="97"/>
      <c r="B806" s="71" t="s">
        <v>53</v>
      </c>
      <c r="C806" s="111"/>
      <c r="D806" s="154">
        <v>5</v>
      </c>
      <c r="E806" s="154">
        <v>5</v>
      </c>
      <c r="F806" s="103"/>
      <c r="G806" s="103"/>
      <c r="H806" s="103"/>
      <c r="I806" s="99"/>
      <c r="J806" s="285"/>
      <c r="K806" s="67"/>
      <c r="L806" s="67"/>
      <c r="M806" s="67"/>
      <c r="N806" s="67"/>
      <c r="O806" s="67"/>
      <c r="P806" s="67"/>
      <c r="Q806" s="67"/>
      <c r="R806" s="67"/>
      <c r="S806" s="67"/>
    </row>
    <row r="807" spans="1:184" s="58" customFormat="1" x14ac:dyDescent="0.25">
      <c r="A807" s="97"/>
      <c r="B807" s="71" t="s">
        <v>40</v>
      </c>
      <c r="C807" s="111"/>
      <c r="D807" s="154">
        <v>0.56000000000000005</v>
      </c>
      <c r="E807" s="154">
        <v>0.56000000000000005</v>
      </c>
      <c r="F807" s="103"/>
      <c r="G807" s="103"/>
      <c r="H807" s="103"/>
      <c r="I807" s="99"/>
      <c r="J807" s="285"/>
      <c r="K807" s="67"/>
      <c r="L807" s="67"/>
      <c r="M807" s="67"/>
      <c r="N807" s="67"/>
      <c r="O807" s="67"/>
      <c r="P807" s="67"/>
      <c r="Q807" s="67"/>
      <c r="R807" s="67"/>
      <c r="S807" s="67"/>
    </row>
    <row r="808" spans="1:184" s="58" customFormat="1" x14ac:dyDescent="0.25">
      <c r="A808" s="97"/>
      <c r="B808" s="71" t="s">
        <v>20</v>
      </c>
      <c r="C808" s="98"/>
      <c r="D808" s="103">
        <v>2.6</v>
      </c>
      <c r="E808" s="102">
        <v>2.6</v>
      </c>
      <c r="F808" s="103"/>
      <c r="G808" s="102"/>
      <c r="H808" s="103"/>
      <c r="I808" s="99"/>
      <c r="J808" s="292"/>
      <c r="K808" s="67"/>
      <c r="L808" s="67"/>
      <c r="M808" s="67"/>
      <c r="N808" s="67"/>
      <c r="O808" s="67"/>
      <c r="P808" s="67"/>
      <c r="Q808" s="67"/>
      <c r="R808" s="67"/>
      <c r="S808" s="67"/>
    </row>
    <row r="809" spans="1:184" s="58" customFormat="1" ht="16.5" thickBot="1" x14ac:dyDescent="0.3">
      <c r="A809" s="147"/>
      <c r="B809" s="126" t="s">
        <v>35</v>
      </c>
      <c r="C809" s="127"/>
      <c r="D809" s="149">
        <v>1.04</v>
      </c>
      <c r="E809" s="128">
        <v>1.04</v>
      </c>
      <c r="F809" s="149"/>
      <c r="G809" s="128"/>
      <c r="H809" s="149"/>
      <c r="I809" s="148"/>
      <c r="J809" s="307"/>
      <c r="K809" s="67"/>
      <c r="L809" s="67"/>
      <c r="M809" s="67"/>
      <c r="N809" s="67"/>
      <c r="O809" s="67"/>
      <c r="P809" s="67"/>
      <c r="Q809" s="67"/>
      <c r="R809" s="67"/>
      <c r="S809" s="67"/>
    </row>
    <row r="810" spans="1:184" s="37" customFormat="1" x14ac:dyDescent="0.25">
      <c r="A810" s="104" t="s">
        <v>164</v>
      </c>
      <c r="B810" s="67"/>
      <c r="C810" s="105" t="s">
        <v>281</v>
      </c>
      <c r="D810" s="106"/>
      <c r="E810" s="107"/>
      <c r="F810" s="108">
        <v>0.05</v>
      </c>
      <c r="G810" s="109">
        <v>0.01</v>
      </c>
      <c r="H810" s="72">
        <v>4.42</v>
      </c>
      <c r="I810" s="109">
        <v>18</v>
      </c>
      <c r="J810" s="285" t="s">
        <v>274</v>
      </c>
      <c r="K810" s="67"/>
      <c r="L810" s="67"/>
      <c r="M810" s="67"/>
      <c r="N810" s="67"/>
      <c r="O810" s="67"/>
      <c r="P810" s="67"/>
      <c r="Q810" s="67"/>
      <c r="R810" s="67"/>
      <c r="S810" s="67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</row>
    <row r="811" spans="1:184" s="37" customFormat="1" x14ac:dyDescent="0.25">
      <c r="A811" s="104"/>
      <c r="B811" s="67" t="s">
        <v>61</v>
      </c>
      <c r="C811" s="110"/>
      <c r="D811" s="73">
        <v>0.2</v>
      </c>
      <c r="E811" s="105">
        <v>0.2</v>
      </c>
      <c r="F811" s="108"/>
      <c r="G811" s="108"/>
      <c r="H811" s="109"/>
      <c r="I811" s="109"/>
      <c r="J811" s="285"/>
      <c r="K811" s="67"/>
      <c r="L811" s="67"/>
      <c r="M811" s="67"/>
      <c r="N811" s="67"/>
      <c r="O811" s="67"/>
      <c r="P811" s="67"/>
      <c r="Q811" s="67"/>
      <c r="R811" s="67"/>
      <c r="S811" s="67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  <c r="BX811" s="34"/>
      <c r="BY811" s="34"/>
      <c r="BZ811" s="34"/>
    </row>
    <row r="812" spans="1:184" s="37" customFormat="1" x14ac:dyDescent="0.25">
      <c r="A812" s="104"/>
      <c r="B812" s="67" t="s">
        <v>51</v>
      </c>
      <c r="C812" s="110"/>
      <c r="D812" s="73">
        <v>4</v>
      </c>
      <c r="E812" s="105">
        <v>4</v>
      </c>
      <c r="F812" s="108"/>
      <c r="G812" s="108"/>
      <c r="H812" s="109"/>
      <c r="I812" s="108"/>
      <c r="J812" s="285"/>
      <c r="K812" s="67"/>
      <c r="L812" s="67"/>
      <c r="M812" s="67"/>
      <c r="N812" s="67"/>
      <c r="O812" s="67"/>
      <c r="P812" s="67"/>
      <c r="Q812" s="67"/>
      <c r="R812" s="67"/>
      <c r="S812" s="67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</row>
    <row r="813" spans="1:184" s="37" customFormat="1" x14ac:dyDescent="0.25">
      <c r="A813" s="104"/>
      <c r="B813" s="67" t="s">
        <v>17</v>
      </c>
      <c r="C813" s="110"/>
      <c r="D813" s="73">
        <v>160</v>
      </c>
      <c r="E813" s="105">
        <v>160</v>
      </c>
      <c r="F813" s="108"/>
      <c r="G813" s="108"/>
      <c r="H813" s="109"/>
      <c r="I813" s="108"/>
      <c r="J813" s="285"/>
      <c r="K813" s="67"/>
      <c r="L813" s="67"/>
      <c r="M813" s="67"/>
      <c r="N813" s="67"/>
      <c r="O813" s="67"/>
      <c r="P813" s="67"/>
      <c r="Q813" s="67"/>
      <c r="R813" s="67"/>
      <c r="S813" s="67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  <c r="BA813" s="34"/>
      <c r="BB813" s="34"/>
      <c r="BC813" s="34"/>
      <c r="BD813" s="34"/>
      <c r="BE813" s="34"/>
      <c r="BF813" s="34"/>
      <c r="BG813" s="34"/>
      <c r="BH813" s="34"/>
      <c r="BI813" s="34"/>
      <c r="BJ813" s="34"/>
      <c r="BK813" s="34"/>
      <c r="BL813" s="34"/>
      <c r="BM813" s="34"/>
      <c r="BN813" s="34"/>
      <c r="BO813" s="34"/>
      <c r="BP813" s="34"/>
      <c r="BQ813" s="34"/>
      <c r="BR813" s="34"/>
      <c r="BS813" s="34"/>
      <c r="BT813" s="34"/>
      <c r="BU813" s="34"/>
      <c r="BV813" s="34"/>
      <c r="BW813" s="34"/>
      <c r="BX813" s="34"/>
      <c r="BY813" s="34"/>
      <c r="BZ813" s="34"/>
    </row>
    <row r="814" spans="1:184" s="26" customFormat="1" ht="16.5" thickBot="1" x14ac:dyDescent="0.3">
      <c r="A814" s="97" t="s">
        <v>39</v>
      </c>
      <c r="B814" s="71"/>
      <c r="C814" s="98">
        <v>20</v>
      </c>
      <c r="D814" s="133">
        <v>20</v>
      </c>
      <c r="E814" s="98">
        <v>20</v>
      </c>
      <c r="F814" s="155">
        <v>1.6</v>
      </c>
      <c r="G814" s="154">
        <v>0.2</v>
      </c>
      <c r="H814" s="151">
        <v>9.8000000000000007</v>
      </c>
      <c r="I814" s="201">
        <v>47</v>
      </c>
      <c r="J814" s="285"/>
      <c r="K814" s="67"/>
      <c r="L814" s="67"/>
      <c r="M814" s="67"/>
      <c r="N814" s="67"/>
      <c r="O814" s="67"/>
      <c r="P814" s="67"/>
      <c r="Q814" s="67"/>
      <c r="R814" s="67"/>
      <c r="S814" s="67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</row>
    <row r="815" spans="1:184" s="26" customFormat="1" ht="16.5" thickBot="1" x14ac:dyDescent="0.3">
      <c r="A815" s="112" t="s">
        <v>26</v>
      </c>
      <c r="B815" s="113"/>
      <c r="C815" s="114">
        <v>424</v>
      </c>
      <c r="D815" s="287"/>
      <c r="E815" s="114"/>
      <c r="F815" s="94">
        <f>SUM(F791:F814)</f>
        <v>13.69</v>
      </c>
      <c r="G815" s="94">
        <f t="shared" ref="G815:I815" si="0">SUM(G791:G814)</f>
        <v>14.79</v>
      </c>
      <c r="H815" s="94">
        <f t="shared" si="0"/>
        <v>59.620000000000005</v>
      </c>
      <c r="I815" s="94">
        <f t="shared" si="0"/>
        <v>427.8</v>
      </c>
      <c r="J815" s="94"/>
      <c r="K815" s="67"/>
      <c r="L815" s="94">
        <v>13.69</v>
      </c>
      <c r="M815" s="94">
        <v>14.79</v>
      </c>
      <c r="N815" s="94">
        <v>59.620000000000005</v>
      </c>
      <c r="O815" s="94">
        <v>427.8</v>
      </c>
      <c r="P815" s="94">
        <v>0.92</v>
      </c>
      <c r="Q815" s="67"/>
      <c r="R815" s="67"/>
      <c r="S815" s="67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</row>
    <row r="816" spans="1:184" s="26" customFormat="1" ht="16.5" thickBot="1" x14ac:dyDescent="0.3">
      <c r="A816" s="147" t="s">
        <v>62</v>
      </c>
      <c r="B816" s="126"/>
      <c r="C816" s="127">
        <v>1422</v>
      </c>
      <c r="D816" s="308"/>
      <c r="E816" s="127"/>
      <c r="F816" s="212">
        <f>F745+F748+F789+F815</f>
        <v>38.42</v>
      </c>
      <c r="G816" s="212">
        <f>G745+G748+G789+G815</f>
        <v>43.540000000000006</v>
      </c>
      <c r="H816" s="212">
        <f>H745+H748+H789+H815</f>
        <v>176.06</v>
      </c>
      <c r="I816" s="212">
        <f>I745+I748+I789+I815</f>
        <v>1250.44</v>
      </c>
      <c r="J816" s="212"/>
      <c r="K816" s="67"/>
      <c r="L816" s="212">
        <v>38.42</v>
      </c>
      <c r="M816" s="212">
        <v>43.540000000000006</v>
      </c>
      <c r="N816" s="212">
        <v>176.06</v>
      </c>
      <c r="O816" s="212">
        <v>1250.44</v>
      </c>
      <c r="P816" s="212">
        <v>19.520000000000003</v>
      </c>
      <c r="Q816" s="67"/>
      <c r="R816" s="67"/>
      <c r="S816" s="67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</row>
    <row r="817" spans="1:184" s="26" customFormat="1" x14ac:dyDescent="0.25">
      <c r="A817" s="117"/>
      <c r="B817" s="118"/>
      <c r="C817" s="202"/>
      <c r="D817" s="142"/>
      <c r="E817" s="115"/>
      <c r="F817" s="120"/>
      <c r="G817" s="120"/>
      <c r="H817" s="120"/>
      <c r="I817" s="103"/>
      <c r="J817" s="289"/>
      <c r="K817" s="67"/>
      <c r="L817" s="67"/>
      <c r="M817" s="67"/>
      <c r="N817" s="67"/>
      <c r="O817" s="67"/>
      <c r="P817" s="67"/>
      <c r="Q817" s="67"/>
      <c r="R817" s="67"/>
      <c r="S817" s="6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</row>
    <row r="818" spans="1:184" s="28" customFormat="1" ht="16.5" thickBot="1" x14ac:dyDescent="0.3">
      <c r="A818" s="71" t="s">
        <v>125</v>
      </c>
      <c r="B818" s="126"/>
      <c r="C818" s="126"/>
      <c r="D818" s="71"/>
      <c r="E818" s="71"/>
      <c r="F818" s="74"/>
      <c r="G818" s="74"/>
      <c r="H818" s="74"/>
      <c r="I818" s="74"/>
      <c r="J818" s="290"/>
      <c r="K818" s="71"/>
      <c r="L818" s="71"/>
      <c r="M818" s="71"/>
      <c r="N818" s="71"/>
      <c r="O818" s="71"/>
      <c r="P818" s="71"/>
      <c r="Q818" s="71"/>
      <c r="R818" s="71"/>
      <c r="S818" s="71"/>
    </row>
    <row r="819" spans="1:184" ht="31.5" x14ac:dyDescent="0.25">
      <c r="A819" s="499" t="s">
        <v>246</v>
      </c>
      <c r="B819" s="500"/>
      <c r="C819" s="501" t="s">
        <v>242</v>
      </c>
      <c r="D819" s="78" t="s">
        <v>3</v>
      </c>
      <c r="E819" s="79" t="s">
        <v>3</v>
      </c>
      <c r="F819" s="476" t="s">
        <v>243</v>
      </c>
      <c r="G819" s="477"/>
      <c r="H819" s="478"/>
      <c r="I819" s="78" t="s">
        <v>4</v>
      </c>
      <c r="J819" s="284" t="s">
        <v>244</v>
      </c>
    </row>
    <row r="820" spans="1:184" ht="32.25" thickBot="1" x14ac:dyDescent="0.3">
      <c r="A820" s="504" t="s">
        <v>245</v>
      </c>
      <c r="B820" s="505"/>
      <c r="C820" s="502"/>
      <c r="D820" s="84" t="s">
        <v>5</v>
      </c>
      <c r="E820" s="85" t="s">
        <v>5</v>
      </c>
      <c r="F820" s="86"/>
      <c r="G820" s="87"/>
      <c r="H820" s="88"/>
      <c r="I820" s="84" t="s">
        <v>6</v>
      </c>
      <c r="J820" s="285"/>
    </row>
    <row r="821" spans="1:184" ht="16.5" thickBot="1" x14ac:dyDescent="0.3">
      <c r="A821" s="506"/>
      <c r="B821" s="507"/>
      <c r="C821" s="503"/>
      <c r="D821" s="94" t="s">
        <v>7</v>
      </c>
      <c r="E821" s="94" t="s">
        <v>8</v>
      </c>
      <c r="F821" s="94" t="s">
        <v>9</v>
      </c>
      <c r="G821" s="94" t="s">
        <v>10</v>
      </c>
      <c r="H821" s="95" t="s">
        <v>11</v>
      </c>
      <c r="I821" s="95" t="s">
        <v>12</v>
      </c>
      <c r="J821" s="286"/>
    </row>
    <row r="822" spans="1:184" x14ac:dyDescent="0.25">
      <c r="A822" s="117"/>
      <c r="B822" s="118" t="s">
        <v>13</v>
      </c>
      <c r="C822" s="98"/>
      <c r="D822" s="119"/>
      <c r="E822" s="183"/>
      <c r="F822" s="101"/>
      <c r="G822" s="121"/>
      <c r="H822" s="100"/>
      <c r="I822" s="101"/>
      <c r="J822" s="284"/>
    </row>
    <row r="823" spans="1:184" ht="22.5" customHeight="1" x14ac:dyDescent="0.25">
      <c r="A823" s="97" t="s">
        <v>110</v>
      </c>
      <c r="C823" s="98" t="s">
        <v>268</v>
      </c>
      <c r="D823" s="97"/>
      <c r="E823" s="90"/>
      <c r="F823" s="99">
        <v>5.8</v>
      </c>
      <c r="G823" s="102">
        <v>4.5</v>
      </c>
      <c r="H823" s="102">
        <v>16.2</v>
      </c>
      <c r="I823" s="103">
        <v>128</v>
      </c>
      <c r="J823" s="285" t="s">
        <v>197</v>
      </c>
    </row>
    <row r="824" spans="1:184" x14ac:dyDescent="0.25">
      <c r="A824" s="97"/>
      <c r="B824" s="71" t="s">
        <v>102</v>
      </c>
      <c r="C824" s="98"/>
      <c r="D824" s="124">
        <v>23</v>
      </c>
      <c r="E824" s="98">
        <v>23</v>
      </c>
      <c r="F824" s="99"/>
      <c r="G824" s="102"/>
      <c r="H824" s="102"/>
      <c r="I824" s="103"/>
      <c r="J824" s="285"/>
    </row>
    <row r="825" spans="1:184" x14ac:dyDescent="0.25">
      <c r="A825" s="97"/>
      <c r="B825" s="71" t="s">
        <v>16</v>
      </c>
      <c r="C825" s="98"/>
      <c r="D825" s="124">
        <v>65</v>
      </c>
      <c r="E825" s="98">
        <v>65</v>
      </c>
      <c r="F825" s="99"/>
      <c r="G825" s="102"/>
      <c r="H825" s="102"/>
      <c r="I825" s="103"/>
      <c r="J825" s="285"/>
    </row>
    <row r="826" spans="1:184" x14ac:dyDescent="0.25">
      <c r="A826" s="97"/>
      <c r="B826" s="71" t="s">
        <v>17</v>
      </c>
      <c r="C826" s="98"/>
      <c r="D826" s="124">
        <v>65</v>
      </c>
      <c r="E826" s="98">
        <v>65</v>
      </c>
      <c r="F826" s="99"/>
      <c r="G826" s="102"/>
      <c r="H826" s="102"/>
      <c r="I826" s="103"/>
      <c r="J826" s="285"/>
    </row>
    <row r="827" spans="1:184" s="26" customFormat="1" x14ac:dyDescent="0.25">
      <c r="A827" s="97"/>
      <c r="B827" s="71" t="s">
        <v>18</v>
      </c>
      <c r="C827" s="98"/>
      <c r="D827" s="124">
        <v>0.75</v>
      </c>
      <c r="E827" s="98">
        <v>0.75</v>
      </c>
      <c r="F827" s="99"/>
      <c r="G827" s="102"/>
      <c r="H827" s="102"/>
      <c r="I827" s="103"/>
      <c r="J827" s="285"/>
      <c r="K827" s="67"/>
      <c r="L827" s="67"/>
      <c r="M827" s="67"/>
      <c r="N827" s="67"/>
      <c r="O827" s="67"/>
      <c r="P827" s="67"/>
      <c r="Q827" s="67"/>
      <c r="R827" s="67"/>
      <c r="S827" s="6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</row>
    <row r="828" spans="1:184" s="26" customFormat="1" x14ac:dyDescent="0.25">
      <c r="A828" s="97"/>
      <c r="B828" s="71" t="s">
        <v>19</v>
      </c>
      <c r="C828" s="98"/>
      <c r="D828" s="124">
        <v>0.6</v>
      </c>
      <c r="E828" s="98">
        <v>0.6</v>
      </c>
      <c r="F828" s="99"/>
      <c r="G828" s="102"/>
      <c r="H828" s="102"/>
      <c r="I828" s="103"/>
      <c r="J828" s="285"/>
      <c r="K828" s="67"/>
      <c r="L828" s="67"/>
      <c r="M828" s="67"/>
      <c r="N828" s="67"/>
      <c r="O828" s="67"/>
      <c r="P828" s="67"/>
      <c r="Q828" s="67"/>
      <c r="R828" s="67"/>
      <c r="S828" s="67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</row>
    <row r="829" spans="1:184" s="26" customFormat="1" x14ac:dyDescent="0.25">
      <c r="A829" s="97"/>
      <c r="B829" s="71" t="s">
        <v>20</v>
      </c>
      <c r="C829" s="98"/>
      <c r="D829" s="124">
        <v>3</v>
      </c>
      <c r="E829" s="98">
        <v>3</v>
      </c>
      <c r="F829" s="99"/>
      <c r="G829" s="102"/>
      <c r="H829" s="102"/>
      <c r="I829" s="103"/>
      <c r="J829" s="285"/>
      <c r="K829" s="67"/>
      <c r="L829" s="67"/>
      <c r="M829" s="67"/>
      <c r="N829" s="67"/>
      <c r="O829" s="67"/>
      <c r="P829" s="67"/>
      <c r="Q829" s="67"/>
      <c r="R829" s="67"/>
      <c r="S829" s="67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</row>
    <row r="830" spans="1:184" s="26" customFormat="1" x14ac:dyDescent="0.25">
      <c r="A830" s="104" t="s">
        <v>93</v>
      </c>
      <c r="B830" s="67"/>
      <c r="C830" s="105" t="s">
        <v>281</v>
      </c>
      <c r="D830" s="106"/>
      <c r="E830" s="107"/>
      <c r="F830" s="108">
        <v>2.2999999999999998</v>
      </c>
      <c r="G830" s="109">
        <v>2</v>
      </c>
      <c r="H830" s="72">
        <v>11.9</v>
      </c>
      <c r="I830" s="109">
        <v>74.8</v>
      </c>
      <c r="J830" s="285" t="s">
        <v>169</v>
      </c>
      <c r="K830" s="67"/>
      <c r="L830" s="67"/>
      <c r="M830" s="67"/>
      <c r="N830" s="67"/>
      <c r="O830" s="67"/>
      <c r="P830" s="67"/>
      <c r="Q830" s="67"/>
      <c r="R830" s="67"/>
      <c r="S830" s="67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</row>
    <row r="831" spans="1:184" s="26" customFormat="1" x14ac:dyDescent="0.25">
      <c r="A831" s="104"/>
      <c r="B831" s="67" t="s">
        <v>61</v>
      </c>
      <c r="C831" s="110"/>
      <c r="D831" s="73">
        <v>0.2</v>
      </c>
      <c r="E831" s="105">
        <v>0.2</v>
      </c>
      <c r="F831" s="108"/>
      <c r="G831" s="108"/>
      <c r="H831" s="109"/>
      <c r="I831" s="109"/>
      <c r="J831" s="285"/>
      <c r="K831" s="67"/>
      <c r="L831" s="67"/>
      <c r="M831" s="67"/>
      <c r="N831" s="67"/>
      <c r="O831" s="67"/>
      <c r="P831" s="67"/>
      <c r="Q831" s="67"/>
      <c r="R831" s="67"/>
      <c r="S831" s="67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</row>
    <row r="832" spans="1:184" s="26" customFormat="1" ht="15" customHeight="1" x14ac:dyDescent="0.25">
      <c r="A832" s="104"/>
      <c r="B832" s="67" t="s">
        <v>18</v>
      </c>
      <c r="C832" s="110"/>
      <c r="D832" s="73">
        <v>4</v>
      </c>
      <c r="E832" s="105">
        <v>4</v>
      </c>
      <c r="F832" s="108"/>
      <c r="G832" s="108"/>
      <c r="H832" s="109"/>
      <c r="I832" s="108"/>
      <c r="J832" s="285"/>
      <c r="K832" s="67"/>
      <c r="L832" s="67"/>
      <c r="M832" s="67"/>
      <c r="N832" s="67"/>
      <c r="O832" s="67"/>
      <c r="P832" s="67"/>
      <c r="Q832" s="67"/>
      <c r="R832" s="67"/>
      <c r="S832" s="67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</row>
    <row r="833" spans="1:184" s="26" customFormat="1" ht="15" customHeight="1" x14ac:dyDescent="0.25">
      <c r="A833" s="104"/>
      <c r="B833" s="67" t="s">
        <v>16</v>
      </c>
      <c r="C833" s="110"/>
      <c r="D833" s="73">
        <v>42</v>
      </c>
      <c r="E833" s="105">
        <v>42</v>
      </c>
      <c r="F833" s="108"/>
      <c r="G833" s="108"/>
      <c r="H833" s="109"/>
      <c r="I833" s="108"/>
      <c r="J833" s="285"/>
      <c r="K833" s="67"/>
      <c r="L833" s="67"/>
      <c r="M833" s="67"/>
      <c r="N833" s="67"/>
      <c r="O833" s="67"/>
      <c r="P833" s="67"/>
      <c r="Q833" s="67"/>
      <c r="R833" s="67"/>
      <c r="S833" s="67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</row>
    <row r="834" spans="1:184" s="26" customFormat="1" x14ac:dyDescent="0.25">
      <c r="A834" s="104"/>
      <c r="B834" s="67" t="s">
        <v>17</v>
      </c>
      <c r="C834" s="110"/>
      <c r="D834" s="73">
        <v>115</v>
      </c>
      <c r="E834" s="105">
        <v>115</v>
      </c>
      <c r="F834" s="108"/>
      <c r="G834" s="108"/>
      <c r="H834" s="109"/>
      <c r="I834" s="108"/>
      <c r="J834" s="285"/>
      <c r="K834" s="67"/>
      <c r="L834" s="67"/>
      <c r="M834" s="67"/>
      <c r="N834" s="67"/>
      <c r="O834" s="67"/>
      <c r="P834" s="67"/>
      <c r="Q834" s="67"/>
      <c r="R834" s="67"/>
      <c r="S834" s="67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</row>
    <row r="835" spans="1:184" s="26" customFormat="1" x14ac:dyDescent="0.25">
      <c r="A835" s="97" t="s">
        <v>165</v>
      </c>
      <c r="B835" s="71"/>
      <c r="C835" s="111" t="s">
        <v>339</v>
      </c>
      <c r="D835" s="97"/>
      <c r="E835" s="90"/>
      <c r="F835" s="99">
        <v>3.5</v>
      </c>
      <c r="G835" s="102">
        <v>5.95</v>
      </c>
      <c r="H835" s="103">
        <v>12.9</v>
      </c>
      <c r="I835" s="99">
        <v>119.6</v>
      </c>
      <c r="J835" s="285" t="s">
        <v>166</v>
      </c>
      <c r="K835" s="67"/>
      <c r="L835" s="67"/>
      <c r="M835" s="67"/>
      <c r="N835" s="67"/>
      <c r="O835" s="67"/>
      <c r="P835" s="67"/>
      <c r="Q835" s="67"/>
      <c r="R835" s="67"/>
      <c r="S835" s="67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</row>
    <row r="836" spans="1:184" s="26" customFormat="1" x14ac:dyDescent="0.25">
      <c r="A836" s="97"/>
      <c r="B836" s="71" t="s">
        <v>25</v>
      </c>
      <c r="C836" s="98"/>
      <c r="D836" s="124">
        <v>25</v>
      </c>
      <c r="E836" s="98">
        <v>25</v>
      </c>
      <c r="F836" s="99"/>
      <c r="G836" s="102"/>
      <c r="H836" s="102"/>
      <c r="I836" s="99"/>
      <c r="J836" s="285"/>
      <c r="K836" s="67"/>
      <c r="L836" s="67"/>
      <c r="M836" s="67"/>
      <c r="N836" s="67"/>
      <c r="O836" s="67"/>
      <c r="P836" s="67"/>
      <c r="Q836" s="67"/>
      <c r="R836" s="67"/>
      <c r="S836" s="67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</row>
    <row r="837" spans="1:184" s="26" customFormat="1" x14ac:dyDescent="0.25">
      <c r="A837" s="97"/>
      <c r="B837" s="71" t="s">
        <v>68</v>
      </c>
      <c r="C837" s="98"/>
      <c r="D837" s="124">
        <v>5.0999999999999996</v>
      </c>
      <c r="E837" s="98">
        <v>5</v>
      </c>
      <c r="F837" s="99"/>
      <c r="G837" s="102"/>
      <c r="H837" s="102"/>
      <c r="I837" s="99"/>
      <c r="J837" s="285"/>
      <c r="K837" s="67"/>
      <c r="L837" s="67"/>
      <c r="M837" s="67"/>
      <c r="N837" s="67"/>
      <c r="O837" s="67"/>
      <c r="P837" s="67"/>
      <c r="Q837" s="67"/>
      <c r="R837" s="67"/>
      <c r="S837" s="6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</row>
    <row r="838" spans="1:184" s="26" customFormat="1" ht="16.5" thickBot="1" x14ac:dyDescent="0.3">
      <c r="A838" s="97"/>
      <c r="B838" s="71" t="s">
        <v>20</v>
      </c>
      <c r="C838" s="98"/>
      <c r="D838" s="124">
        <v>3</v>
      </c>
      <c r="E838" s="98">
        <v>3</v>
      </c>
      <c r="F838" s="99" t="s">
        <v>1</v>
      </c>
      <c r="G838" s="102"/>
      <c r="H838" s="102"/>
      <c r="I838" s="99"/>
      <c r="J838" s="285"/>
      <c r="K838" s="67"/>
      <c r="L838" s="67"/>
      <c r="M838" s="67"/>
      <c r="N838" s="67"/>
      <c r="O838" s="67"/>
      <c r="P838" s="67"/>
      <c r="Q838" s="67"/>
      <c r="R838" s="67"/>
      <c r="S838" s="67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</row>
    <row r="839" spans="1:184" s="26" customFormat="1" ht="16.5" thickBot="1" x14ac:dyDescent="0.3">
      <c r="A839" s="112" t="s">
        <v>26</v>
      </c>
      <c r="B839" s="113"/>
      <c r="C839" s="94">
        <v>350</v>
      </c>
      <c r="D839" s="114"/>
      <c r="E839" s="287"/>
      <c r="F839" s="94">
        <v>11.6</v>
      </c>
      <c r="G839" s="94">
        <v>12.45</v>
      </c>
      <c r="H839" s="94">
        <v>41</v>
      </c>
      <c r="I839" s="94">
        <v>322.39999999999998</v>
      </c>
      <c r="J839" s="286"/>
      <c r="K839" s="67"/>
      <c r="L839" s="67"/>
      <c r="M839" s="67"/>
      <c r="N839" s="67"/>
      <c r="O839" s="67"/>
      <c r="P839" s="67"/>
      <c r="Q839" s="67"/>
      <c r="R839" s="67"/>
      <c r="S839" s="67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</row>
    <row r="840" spans="1:184" x14ac:dyDescent="0.25">
      <c r="A840" s="97" t="s">
        <v>49</v>
      </c>
      <c r="C840" s="98">
        <v>85</v>
      </c>
      <c r="D840" s="115">
        <v>96.9</v>
      </c>
      <c r="E840" s="98">
        <v>85</v>
      </c>
      <c r="F840" s="99">
        <v>0.34</v>
      </c>
      <c r="G840" s="102">
        <v>0.34</v>
      </c>
      <c r="H840" s="103">
        <v>11.27</v>
      </c>
      <c r="I840" s="102">
        <v>49</v>
      </c>
      <c r="J840" s="285" t="s">
        <v>290</v>
      </c>
    </row>
    <row r="841" spans="1:184" s="26" customFormat="1" ht="16.5" thickBot="1" x14ac:dyDescent="0.3">
      <c r="A841" s="97" t="s">
        <v>314</v>
      </c>
      <c r="B841" s="71"/>
      <c r="C841" s="98"/>
      <c r="D841" s="115"/>
      <c r="E841" s="133"/>
      <c r="F841" s="99"/>
      <c r="G841" s="102"/>
      <c r="H841" s="103"/>
      <c r="I841" s="102"/>
      <c r="J841" s="285"/>
      <c r="K841" s="67"/>
      <c r="L841" s="67"/>
      <c r="M841" s="67"/>
      <c r="N841" s="67"/>
      <c r="O841" s="67"/>
      <c r="P841" s="67"/>
      <c r="Q841" s="67"/>
      <c r="R841" s="67"/>
      <c r="S841" s="67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</row>
    <row r="842" spans="1:184" s="26" customFormat="1" ht="16.5" thickBot="1" x14ac:dyDescent="0.3">
      <c r="A842" s="112" t="s">
        <v>26</v>
      </c>
      <c r="B842" s="113"/>
      <c r="C842" s="114">
        <v>85</v>
      </c>
      <c r="D842" s="96"/>
      <c r="E842" s="192"/>
      <c r="F842" s="94">
        <v>0.34</v>
      </c>
      <c r="G842" s="94">
        <v>0.34</v>
      </c>
      <c r="H842" s="94">
        <v>11.27</v>
      </c>
      <c r="I842" s="94">
        <v>49</v>
      </c>
      <c r="J842" s="286"/>
      <c r="K842" s="67"/>
      <c r="L842" s="67"/>
      <c r="M842" s="67"/>
      <c r="N842" s="67"/>
      <c r="O842" s="67"/>
      <c r="P842" s="67"/>
      <c r="Q842" s="67"/>
      <c r="R842" s="67"/>
      <c r="S842" s="67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</row>
    <row r="843" spans="1:184" ht="15" customHeight="1" thickBot="1" x14ac:dyDescent="0.3">
      <c r="A843" s="112"/>
      <c r="B843" s="113"/>
      <c r="C843" s="114">
        <v>435</v>
      </c>
      <c r="D843" s="192"/>
      <c r="E843" s="113"/>
      <c r="F843" s="94">
        <v>11.94</v>
      </c>
      <c r="G843" s="94">
        <v>12.79</v>
      </c>
      <c r="H843" s="94">
        <v>52.269999999999996</v>
      </c>
      <c r="I843" s="94">
        <v>371.4</v>
      </c>
      <c r="J843" s="286"/>
    </row>
    <row r="844" spans="1:184" x14ac:dyDescent="0.25">
      <c r="A844" s="97"/>
      <c r="B844" s="71" t="s">
        <v>29</v>
      </c>
      <c r="C844" s="111"/>
      <c r="D844" s="133"/>
      <c r="E844" s="124"/>
      <c r="F844" s="102"/>
      <c r="G844" s="103"/>
      <c r="H844" s="102"/>
      <c r="I844" s="103"/>
      <c r="J844" s="285"/>
    </row>
    <row r="845" spans="1:184" x14ac:dyDescent="0.25">
      <c r="A845" s="97"/>
      <c r="C845" s="111"/>
      <c r="D845" s="115"/>
      <c r="E845" s="124"/>
      <c r="F845" s="103"/>
      <c r="G845" s="103"/>
      <c r="H845" s="103"/>
      <c r="I845" s="103"/>
      <c r="J845" s="285"/>
    </row>
    <row r="846" spans="1:184" x14ac:dyDescent="0.25">
      <c r="A846" s="97" t="s">
        <v>383</v>
      </c>
      <c r="C846" s="98">
        <v>30</v>
      </c>
      <c r="D846" s="103"/>
      <c r="E846" s="102"/>
      <c r="F846" s="103">
        <v>0.8</v>
      </c>
      <c r="G846" s="102">
        <v>2</v>
      </c>
      <c r="H846" s="103">
        <v>3.6</v>
      </c>
      <c r="I846" s="99">
        <v>35.6</v>
      </c>
      <c r="J846" s="164" t="s">
        <v>384</v>
      </c>
    </row>
    <row r="847" spans="1:184" x14ac:dyDescent="0.25">
      <c r="A847" s="97"/>
      <c r="B847" s="71" t="s">
        <v>192</v>
      </c>
      <c r="C847" s="98"/>
      <c r="D847" s="103">
        <v>23.17</v>
      </c>
      <c r="E847" s="102">
        <v>17.04</v>
      </c>
      <c r="F847" s="103"/>
      <c r="G847" s="102"/>
      <c r="H847" s="103"/>
      <c r="I847" s="99"/>
      <c r="J847" s="299"/>
    </row>
    <row r="848" spans="1:184" x14ac:dyDescent="0.25">
      <c r="A848" s="97"/>
      <c r="B848" s="71" t="s">
        <v>194</v>
      </c>
      <c r="C848" s="98"/>
      <c r="D848" s="103">
        <v>17.34</v>
      </c>
      <c r="E848" s="99">
        <v>13.04</v>
      </c>
      <c r="F848" s="103"/>
      <c r="G848" s="103"/>
      <c r="H848" s="103"/>
      <c r="I848" s="103"/>
      <c r="J848" s="299"/>
    </row>
    <row r="849" spans="1:120" x14ac:dyDescent="0.25">
      <c r="A849" s="97"/>
      <c r="B849" s="71" t="s">
        <v>35</v>
      </c>
      <c r="C849" s="98"/>
      <c r="D849" s="103">
        <v>1.5</v>
      </c>
      <c r="E849" s="99">
        <v>1.5</v>
      </c>
      <c r="F849" s="103"/>
      <c r="G849" s="103"/>
      <c r="H849" s="103"/>
      <c r="I849" s="103"/>
      <c r="J849" s="299"/>
    </row>
    <row r="850" spans="1:120" ht="31.5" x14ac:dyDescent="0.25">
      <c r="A850" s="97" t="s">
        <v>394</v>
      </c>
      <c r="C850" s="98" t="s">
        <v>218</v>
      </c>
      <c r="D850" s="103"/>
      <c r="E850" s="102"/>
      <c r="F850" s="99">
        <v>3</v>
      </c>
      <c r="G850" s="102">
        <v>5.8</v>
      </c>
      <c r="H850" s="103">
        <v>14.7</v>
      </c>
      <c r="I850" s="99">
        <v>121</v>
      </c>
      <c r="J850" s="285" t="s">
        <v>226</v>
      </c>
    </row>
    <row r="851" spans="1:120" x14ac:dyDescent="0.25">
      <c r="A851" s="97"/>
      <c r="B851" s="71" t="s">
        <v>211</v>
      </c>
      <c r="C851" s="111"/>
      <c r="D851" s="98">
        <v>21.649000000000001</v>
      </c>
      <c r="E851" s="115">
        <v>14.7</v>
      </c>
      <c r="F851" s="99"/>
      <c r="G851" s="99"/>
      <c r="H851" s="99"/>
      <c r="I851" s="99"/>
      <c r="J851" s="285"/>
    </row>
    <row r="852" spans="1:120" x14ac:dyDescent="0.25">
      <c r="A852" s="97"/>
      <c r="B852" s="71" t="s">
        <v>43</v>
      </c>
      <c r="C852" s="98"/>
      <c r="D852" s="103">
        <v>15</v>
      </c>
      <c r="E852" s="102">
        <v>12</v>
      </c>
      <c r="F852" s="99"/>
      <c r="G852" s="99"/>
      <c r="H852" s="99"/>
      <c r="I852" s="99"/>
      <c r="J852" s="285"/>
    </row>
    <row r="853" spans="1:120" x14ac:dyDescent="0.25">
      <c r="A853" s="97"/>
      <c r="B853" s="71" t="s">
        <v>31</v>
      </c>
      <c r="C853" s="98"/>
      <c r="D853" s="103">
        <v>46.2</v>
      </c>
      <c r="E853" s="102">
        <v>30</v>
      </c>
      <c r="F853" s="99"/>
      <c r="G853" s="102"/>
      <c r="H853" s="103"/>
      <c r="I853" s="99"/>
      <c r="J853" s="285"/>
    </row>
    <row r="854" spans="1:120" s="44" customFormat="1" ht="34.5" customHeight="1" x14ac:dyDescent="0.25">
      <c r="A854" s="97"/>
      <c r="B854" s="71" t="s">
        <v>33</v>
      </c>
      <c r="C854" s="98"/>
      <c r="D854" s="103">
        <v>7.98</v>
      </c>
      <c r="E854" s="102">
        <v>6</v>
      </c>
      <c r="F854" s="99"/>
      <c r="G854" s="102"/>
      <c r="H854" s="103"/>
      <c r="I854" s="99"/>
      <c r="J854" s="285"/>
      <c r="K854" s="67"/>
      <c r="L854" s="67"/>
      <c r="M854" s="67"/>
      <c r="N854" s="67"/>
      <c r="O854" s="67"/>
      <c r="P854" s="67"/>
      <c r="Q854" s="67"/>
      <c r="R854" s="67"/>
      <c r="S854" s="6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  <c r="AR854" s="27"/>
      <c r="AS854" s="27"/>
      <c r="AT854" s="27"/>
      <c r="AU854" s="27"/>
      <c r="AV854" s="27"/>
      <c r="AW854" s="27"/>
      <c r="AX854" s="27"/>
      <c r="AY854" s="27"/>
      <c r="AZ854" s="27"/>
      <c r="BA854" s="27"/>
      <c r="BB854" s="27"/>
      <c r="BC854" s="27"/>
      <c r="BD854" s="27"/>
      <c r="BE854" s="27"/>
      <c r="BF854" s="27"/>
      <c r="BG854" s="27"/>
      <c r="BH854" s="27"/>
      <c r="BI854" s="27"/>
      <c r="BJ854" s="27"/>
      <c r="BK854" s="27"/>
      <c r="BL854" s="27"/>
      <c r="BM854" s="27"/>
      <c r="BN854" s="27"/>
      <c r="BO854" s="27"/>
      <c r="BP854" s="27"/>
      <c r="BQ854" s="27"/>
      <c r="BR854" s="27"/>
      <c r="BS854" s="27"/>
      <c r="BT854" s="27"/>
      <c r="BU854" s="27"/>
      <c r="BV854" s="27"/>
      <c r="BW854" s="27"/>
      <c r="BX854" s="27"/>
      <c r="BY854" s="27"/>
      <c r="BZ854" s="27"/>
    </row>
    <row r="855" spans="1:120" s="26" customFormat="1" ht="20.25" customHeight="1" x14ac:dyDescent="0.25">
      <c r="A855" s="97"/>
      <c r="B855" s="71" t="s">
        <v>34</v>
      </c>
      <c r="C855" s="98"/>
      <c r="D855" s="103">
        <v>7.14</v>
      </c>
      <c r="E855" s="102">
        <v>6</v>
      </c>
      <c r="F855" s="99"/>
      <c r="G855" s="102"/>
      <c r="H855" s="103"/>
      <c r="I855" s="99"/>
      <c r="J855" s="285"/>
      <c r="K855" s="67"/>
      <c r="L855" s="67"/>
      <c r="M855" s="67"/>
      <c r="N855" s="67"/>
      <c r="O855" s="67"/>
      <c r="P855" s="67"/>
      <c r="Q855" s="67"/>
      <c r="R855" s="67"/>
      <c r="S855" s="67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</row>
    <row r="856" spans="1:120" s="44" customFormat="1" x14ac:dyDescent="0.25">
      <c r="A856" s="97"/>
      <c r="B856" s="71" t="s">
        <v>35</v>
      </c>
      <c r="C856" s="98"/>
      <c r="D856" s="103">
        <v>2</v>
      </c>
      <c r="E856" s="102">
        <v>2</v>
      </c>
      <c r="F856" s="99"/>
      <c r="G856" s="102"/>
      <c r="H856" s="103"/>
      <c r="I856" s="99"/>
      <c r="J856" s="285"/>
      <c r="K856" s="67"/>
      <c r="L856" s="67"/>
      <c r="M856" s="67"/>
      <c r="N856" s="67"/>
      <c r="O856" s="67"/>
      <c r="P856" s="67"/>
      <c r="Q856" s="67"/>
      <c r="R856" s="67"/>
      <c r="S856" s="6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  <c r="AR856" s="27"/>
      <c r="AS856" s="27"/>
      <c r="AT856" s="27"/>
      <c r="AU856" s="27"/>
      <c r="AV856" s="27"/>
      <c r="AW856" s="27"/>
      <c r="AX856" s="27"/>
      <c r="AY856" s="27"/>
      <c r="AZ856" s="27"/>
      <c r="BA856" s="27"/>
      <c r="BB856" s="27"/>
      <c r="BC856" s="27"/>
      <c r="BD856" s="27"/>
      <c r="BE856" s="27"/>
      <c r="BF856" s="27"/>
      <c r="BG856" s="27"/>
      <c r="BH856" s="27"/>
      <c r="BI856" s="27"/>
      <c r="BJ856" s="27"/>
      <c r="BK856" s="27"/>
      <c r="BL856" s="27"/>
      <c r="BM856" s="27"/>
      <c r="BN856" s="27"/>
      <c r="BO856" s="27"/>
      <c r="BP856" s="27"/>
      <c r="BQ856" s="27"/>
      <c r="BR856" s="27"/>
      <c r="BS856" s="27"/>
      <c r="BT856" s="27"/>
      <c r="BU856" s="27"/>
      <c r="BV856" s="27"/>
      <c r="BW856" s="27"/>
      <c r="BX856" s="27"/>
      <c r="BY856" s="27"/>
      <c r="BZ856" s="27"/>
    </row>
    <row r="857" spans="1:120" s="44" customFormat="1" x14ac:dyDescent="0.25">
      <c r="A857" s="97"/>
      <c r="B857" s="71" t="s">
        <v>19</v>
      </c>
      <c r="C857" s="98"/>
      <c r="D857" s="103">
        <v>0.5</v>
      </c>
      <c r="E857" s="102">
        <v>0.5</v>
      </c>
      <c r="F857" s="99"/>
      <c r="G857" s="102"/>
      <c r="H857" s="103"/>
      <c r="I857" s="99"/>
      <c r="J857" s="285"/>
      <c r="K857" s="67"/>
      <c r="L857" s="67"/>
      <c r="M857" s="67"/>
      <c r="N857" s="67"/>
      <c r="O857" s="67"/>
      <c r="P857" s="67"/>
      <c r="Q857" s="67"/>
      <c r="R857" s="67"/>
      <c r="S857" s="6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  <c r="AQ857" s="27"/>
      <c r="AR857" s="27"/>
      <c r="AS857" s="27"/>
      <c r="AT857" s="27"/>
      <c r="AU857" s="27"/>
      <c r="AV857" s="27"/>
      <c r="AW857" s="27"/>
      <c r="AX857" s="27"/>
      <c r="AY857" s="27"/>
      <c r="AZ857" s="27"/>
      <c r="BA857" s="27"/>
      <c r="BB857" s="27"/>
      <c r="BC857" s="27"/>
      <c r="BD857" s="27"/>
      <c r="BE857" s="27"/>
      <c r="BF857" s="27"/>
      <c r="BG857" s="27"/>
      <c r="BH857" s="27"/>
      <c r="BI857" s="27"/>
      <c r="BJ857" s="27"/>
      <c r="BK857" s="27"/>
      <c r="BL857" s="27"/>
      <c r="BM857" s="27"/>
      <c r="BN857" s="27"/>
      <c r="BO857" s="27"/>
      <c r="BP857" s="27"/>
      <c r="BQ857" s="27"/>
      <c r="BR857" s="27"/>
      <c r="BS857" s="27"/>
      <c r="BT857" s="27"/>
      <c r="BU857" s="27"/>
      <c r="BV857" s="27"/>
      <c r="BW857" s="27"/>
      <c r="BX857" s="27"/>
      <c r="BY857" s="27"/>
      <c r="BZ857" s="27"/>
    </row>
    <row r="858" spans="1:120" s="44" customFormat="1" x14ac:dyDescent="0.25">
      <c r="A858" s="97"/>
      <c r="B858" s="71" t="s">
        <v>122</v>
      </c>
      <c r="C858" s="98"/>
      <c r="D858" s="103">
        <v>114</v>
      </c>
      <c r="E858" s="102">
        <v>114</v>
      </c>
      <c r="F858" s="99"/>
      <c r="G858" s="102"/>
      <c r="H858" s="103"/>
      <c r="I858" s="99"/>
      <c r="J858" s="285"/>
      <c r="K858" s="67"/>
      <c r="L858" s="67"/>
      <c r="M858" s="67"/>
      <c r="N858" s="67"/>
      <c r="O858" s="67"/>
      <c r="P858" s="67"/>
      <c r="Q858" s="67"/>
      <c r="R858" s="67"/>
      <c r="S858" s="6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  <c r="AQ858" s="27"/>
      <c r="AR858" s="27"/>
      <c r="AS858" s="27"/>
      <c r="AT858" s="27"/>
      <c r="AU858" s="27"/>
      <c r="AV858" s="27"/>
      <c r="AW858" s="27"/>
      <c r="AX858" s="27"/>
      <c r="AY858" s="27"/>
      <c r="AZ858" s="27"/>
      <c r="BA858" s="27"/>
      <c r="BB858" s="27"/>
      <c r="BC858" s="27"/>
      <c r="BD858" s="27"/>
      <c r="BE858" s="27"/>
      <c r="BF858" s="27"/>
      <c r="BG858" s="27"/>
      <c r="BH858" s="27"/>
      <c r="BI858" s="27"/>
      <c r="BJ858" s="27"/>
      <c r="BK858" s="27"/>
      <c r="BL858" s="27"/>
      <c r="BM858" s="27"/>
      <c r="BN858" s="27"/>
      <c r="BO858" s="27"/>
      <c r="BP858" s="27"/>
      <c r="BQ858" s="27"/>
      <c r="BR858" s="27"/>
      <c r="BS858" s="27"/>
      <c r="BT858" s="27"/>
      <c r="BU858" s="27"/>
      <c r="BV858" s="27"/>
      <c r="BW858" s="27"/>
      <c r="BX858" s="27"/>
      <c r="BY858" s="27"/>
      <c r="BZ858" s="27"/>
    </row>
    <row r="859" spans="1:120" s="44" customFormat="1" x14ac:dyDescent="0.25">
      <c r="A859" s="97"/>
      <c r="B859" s="71" t="s">
        <v>37</v>
      </c>
      <c r="C859" s="98"/>
      <c r="D859" s="103">
        <v>5</v>
      </c>
      <c r="E859" s="102">
        <v>5</v>
      </c>
      <c r="F859" s="99"/>
      <c r="G859" s="102"/>
      <c r="H859" s="103"/>
      <c r="I859" s="99"/>
      <c r="J859" s="285"/>
      <c r="K859" s="67"/>
      <c r="L859" s="67"/>
      <c r="M859" s="67"/>
      <c r="N859" s="67"/>
      <c r="O859" s="67"/>
      <c r="P859" s="67"/>
      <c r="Q859" s="67"/>
      <c r="R859" s="67"/>
      <c r="S859" s="6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27"/>
      <c r="AQ859" s="27"/>
      <c r="AR859" s="27"/>
      <c r="AS859" s="27"/>
      <c r="AT859" s="27"/>
      <c r="AU859" s="27"/>
      <c r="AV859" s="27"/>
      <c r="AW859" s="27"/>
      <c r="AX859" s="27"/>
      <c r="AY859" s="27"/>
      <c r="AZ859" s="27"/>
      <c r="BA859" s="27"/>
      <c r="BB859" s="27"/>
      <c r="BC859" s="27"/>
      <c r="BD859" s="27"/>
      <c r="BE859" s="27"/>
      <c r="BF859" s="27"/>
      <c r="BG859" s="27"/>
      <c r="BH859" s="27"/>
      <c r="BI859" s="27"/>
      <c r="BJ859" s="27"/>
      <c r="BK859" s="27"/>
      <c r="BL859" s="27"/>
      <c r="BM859" s="27"/>
      <c r="BN859" s="27"/>
      <c r="BO859" s="27"/>
      <c r="BP859" s="27"/>
      <c r="BQ859" s="27"/>
      <c r="BR859" s="27"/>
      <c r="BS859" s="27"/>
      <c r="BT859" s="27"/>
      <c r="BU859" s="27"/>
      <c r="BV859" s="27"/>
      <c r="BW859" s="27"/>
      <c r="BX859" s="27"/>
      <c r="BY859" s="27"/>
      <c r="BZ859" s="27"/>
    </row>
    <row r="860" spans="1:120" s="44" customFormat="1" x14ac:dyDescent="0.25">
      <c r="A860" s="104" t="s">
        <v>405</v>
      </c>
      <c r="B860" s="71"/>
      <c r="C860" s="98" t="s">
        <v>171</v>
      </c>
      <c r="D860" s="155"/>
      <c r="E860" s="154"/>
      <c r="F860" s="102">
        <v>5.9</v>
      </c>
      <c r="G860" s="103">
        <v>6</v>
      </c>
      <c r="H860" s="102">
        <v>7.2</v>
      </c>
      <c r="I860" s="102">
        <v>106</v>
      </c>
      <c r="J860" s="285" t="s">
        <v>361</v>
      </c>
      <c r="K860" s="67"/>
      <c r="L860" s="67"/>
      <c r="M860" s="67"/>
      <c r="N860" s="67"/>
      <c r="O860" s="67"/>
      <c r="P860" s="67"/>
      <c r="Q860" s="67"/>
      <c r="R860" s="67"/>
      <c r="S860" s="6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  <c r="AR860" s="27"/>
      <c r="AS860" s="27"/>
      <c r="AT860" s="27"/>
      <c r="AU860" s="27"/>
      <c r="AV860" s="27"/>
      <c r="AW860" s="27"/>
      <c r="AX860" s="27"/>
      <c r="AY860" s="27"/>
      <c r="AZ860" s="27"/>
      <c r="BA860" s="27"/>
      <c r="BB860" s="27"/>
      <c r="BC860" s="27"/>
      <c r="BD860" s="27"/>
      <c r="BE860" s="27"/>
      <c r="BF860" s="27"/>
      <c r="BG860" s="27"/>
      <c r="BH860" s="27"/>
      <c r="BI860" s="27"/>
      <c r="BJ860" s="27"/>
      <c r="BK860" s="27"/>
      <c r="BL860" s="27"/>
      <c r="BM860" s="27"/>
      <c r="BN860" s="27"/>
      <c r="BO860" s="27"/>
      <c r="BP860" s="27"/>
      <c r="BQ860" s="27"/>
      <c r="BR860" s="27"/>
      <c r="BS860" s="27"/>
      <c r="BT860" s="27"/>
      <c r="BU860" s="27"/>
      <c r="BV860" s="27"/>
      <c r="BW860" s="27"/>
      <c r="BX860" s="27"/>
      <c r="BY860" s="27"/>
      <c r="BZ860" s="27"/>
    </row>
    <row r="861" spans="1:120" s="44" customFormat="1" x14ac:dyDescent="0.25">
      <c r="A861" s="97"/>
      <c r="B861" s="189" t="s">
        <v>360</v>
      </c>
      <c r="C861" s="111"/>
      <c r="D861" s="102">
        <v>75.87</v>
      </c>
      <c r="E861" s="154">
        <v>56.9</v>
      </c>
      <c r="F861" s="102"/>
      <c r="G861" s="103"/>
      <c r="H861" s="102"/>
      <c r="I861" s="102"/>
      <c r="J861" s="283"/>
      <c r="K861" s="67"/>
      <c r="L861" s="67"/>
      <c r="M861" s="67"/>
      <c r="N861" s="67"/>
      <c r="O861" s="67"/>
      <c r="P861" s="67"/>
      <c r="Q861" s="67"/>
      <c r="R861" s="67"/>
      <c r="S861" s="6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  <c r="BF861" s="27"/>
      <c r="BG861" s="27"/>
      <c r="BH861" s="27"/>
      <c r="BI861" s="27"/>
      <c r="BJ861" s="27"/>
      <c r="BK861" s="27"/>
      <c r="BL861" s="27"/>
      <c r="BM861" s="27"/>
      <c r="BN861" s="27"/>
      <c r="BO861" s="27"/>
      <c r="BP861" s="27"/>
      <c r="BQ861" s="27"/>
      <c r="BR861" s="27"/>
      <c r="BS861" s="27"/>
      <c r="BT861" s="27"/>
      <c r="BU861" s="27"/>
      <c r="BV861" s="27"/>
      <c r="BW861" s="27"/>
      <c r="BX861" s="27"/>
      <c r="BY861" s="27"/>
      <c r="BZ861" s="27"/>
    </row>
    <row r="862" spans="1:120" s="44" customFormat="1" x14ac:dyDescent="0.25">
      <c r="A862" s="97"/>
      <c r="B862" s="71" t="s">
        <v>35</v>
      </c>
      <c r="C862" s="98"/>
      <c r="D862" s="103">
        <v>5.3</v>
      </c>
      <c r="E862" s="102">
        <v>5.3</v>
      </c>
      <c r="F862" s="103"/>
      <c r="G862" s="102"/>
      <c r="H862" s="103"/>
      <c r="I862" s="99"/>
      <c r="J862" s="285"/>
      <c r="K862" s="67"/>
      <c r="L862" s="67"/>
      <c r="M862" s="67"/>
      <c r="N862" s="67"/>
      <c r="O862" s="67"/>
      <c r="P862" s="67"/>
      <c r="Q862" s="67"/>
      <c r="R862" s="67"/>
      <c r="S862" s="6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27"/>
      <c r="AQ862" s="27"/>
      <c r="AR862" s="27"/>
      <c r="AS862" s="27"/>
      <c r="AT862" s="27"/>
      <c r="AU862" s="27"/>
      <c r="AV862" s="27"/>
      <c r="AW862" s="27"/>
      <c r="AX862" s="27"/>
      <c r="AY862" s="27"/>
      <c r="AZ862" s="27"/>
      <c r="BA862" s="27"/>
      <c r="BB862" s="27"/>
      <c r="BC862" s="27"/>
      <c r="BD862" s="27"/>
      <c r="BE862" s="27"/>
      <c r="BF862" s="27"/>
      <c r="BG862" s="27"/>
      <c r="BH862" s="27"/>
      <c r="BI862" s="27"/>
      <c r="BJ862" s="27"/>
      <c r="BK862" s="27"/>
      <c r="BL862" s="27"/>
      <c r="BM862" s="27"/>
      <c r="BN862" s="27"/>
      <c r="BO862" s="27"/>
      <c r="BP862" s="27"/>
      <c r="BQ862" s="27"/>
      <c r="BR862" s="27"/>
      <c r="BS862" s="27"/>
      <c r="BT862" s="27"/>
      <c r="BU862" s="27"/>
      <c r="BV862" s="27"/>
      <c r="BW862" s="27"/>
      <c r="BX862" s="27"/>
      <c r="BY862" s="27"/>
      <c r="BZ862" s="27"/>
    </row>
    <row r="863" spans="1:120" s="44" customFormat="1" x14ac:dyDescent="0.25">
      <c r="A863" s="97"/>
      <c r="B863" s="71" t="s">
        <v>45</v>
      </c>
      <c r="C863" s="98"/>
      <c r="D863" s="103">
        <v>2</v>
      </c>
      <c r="E863" s="102">
        <v>2</v>
      </c>
      <c r="F863" s="103"/>
      <c r="G863" s="102"/>
      <c r="H863" s="103"/>
      <c r="I863" s="99"/>
      <c r="J863" s="285"/>
      <c r="K863" s="67"/>
      <c r="L863" s="67"/>
      <c r="M863" s="67"/>
      <c r="N863" s="67"/>
      <c r="O863" s="67"/>
      <c r="P863" s="67"/>
      <c r="Q863" s="67"/>
      <c r="R863" s="67"/>
      <c r="S863" s="6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27"/>
      <c r="AQ863" s="27"/>
      <c r="AR863" s="27"/>
      <c r="AS863" s="27"/>
      <c r="AT863" s="27"/>
      <c r="AU863" s="27"/>
      <c r="AV863" s="27"/>
      <c r="AW863" s="27"/>
      <c r="AX863" s="27"/>
      <c r="AY863" s="27"/>
      <c r="AZ863" s="27"/>
      <c r="BA863" s="27"/>
      <c r="BB863" s="27"/>
      <c r="BC863" s="27"/>
      <c r="BD863" s="27"/>
      <c r="BE863" s="27"/>
      <c r="BF863" s="27"/>
      <c r="BG863" s="27"/>
      <c r="BH863" s="27"/>
      <c r="BI863" s="27"/>
      <c r="BJ863" s="27"/>
      <c r="BK863" s="27"/>
      <c r="BL863" s="27"/>
      <c r="BM863" s="27"/>
      <c r="BN863" s="27"/>
      <c r="BO863" s="27"/>
      <c r="BP863" s="27"/>
      <c r="BQ863" s="27"/>
      <c r="BR863" s="27"/>
      <c r="BS863" s="27"/>
      <c r="BT863" s="27"/>
      <c r="BU863" s="27"/>
      <c r="BV863" s="27"/>
      <c r="BW863" s="27"/>
      <c r="BX863" s="27"/>
      <c r="BY863" s="27"/>
      <c r="BZ863" s="27"/>
    </row>
    <row r="864" spans="1:120" s="26" customFormat="1" x14ac:dyDescent="0.25">
      <c r="A864" s="97"/>
      <c r="B864" s="71" t="s">
        <v>33</v>
      </c>
      <c r="C864" s="98"/>
      <c r="D864" s="103">
        <v>4.6500000000000004</v>
      </c>
      <c r="E864" s="102">
        <v>3.5</v>
      </c>
      <c r="F864" s="103"/>
      <c r="G864" s="102"/>
      <c r="H864" s="103"/>
      <c r="I864" s="99"/>
      <c r="J864" s="285"/>
      <c r="K864" s="67"/>
      <c r="L864" s="67"/>
      <c r="M864" s="67"/>
      <c r="N864" s="67"/>
      <c r="O864" s="67"/>
      <c r="P864" s="67"/>
      <c r="Q864" s="67"/>
      <c r="R864" s="67"/>
      <c r="S864" s="67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</row>
    <row r="865" spans="1:184" s="26" customFormat="1" ht="23.25" customHeight="1" x14ac:dyDescent="0.25">
      <c r="A865" s="97"/>
      <c r="B865" s="71" t="s">
        <v>34</v>
      </c>
      <c r="C865" s="98"/>
      <c r="D865" s="103">
        <v>1.07</v>
      </c>
      <c r="E865" s="102">
        <v>0.9</v>
      </c>
      <c r="F865" s="103"/>
      <c r="G865" s="102"/>
      <c r="H865" s="103"/>
      <c r="I865" s="99"/>
      <c r="J865" s="285"/>
      <c r="K865" s="67"/>
      <c r="L865" s="67"/>
      <c r="M865" s="67"/>
      <c r="N865" s="67"/>
      <c r="O865" s="67"/>
      <c r="P865" s="67"/>
      <c r="Q865" s="67"/>
      <c r="R865" s="67"/>
      <c r="S865" s="67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</row>
    <row r="866" spans="1:184" s="35" customFormat="1" x14ac:dyDescent="0.25">
      <c r="A866" s="97"/>
      <c r="B866" s="71" t="s">
        <v>44</v>
      </c>
      <c r="C866" s="98"/>
      <c r="D866" s="103">
        <v>1.77</v>
      </c>
      <c r="E866" s="102">
        <v>1.77</v>
      </c>
      <c r="F866" s="103"/>
      <c r="G866" s="102"/>
      <c r="H866" s="103"/>
      <c r="I866" s="99"/>
      <c r="J866" s="285"/>
      <c r="K866" s="67"/>
      <c r="L866" s="67"/>
      <c r="M866" s="67"/>
      <c r="N866" s="67"/>
      <c r="O866" s="67"/>
      <c r="P866" s="67"/>
      <c r="Q866" s="67"/>
      <c r="R866" s="67"/>
      <c r="S866" s="6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27"/>
      <c r="AQ866" s="27"/>
      <c r="AR866" s="27"/>
      <c r="AS866" s="27"/>
      <c r="AT866" s="27"/>
      <c r="AU866" s="27"/>
      <c r="AV866" s="27"/>
      <c r="AW866" s="27"/>
      <c r="AX866" s="27"/>
      <c r="AY866" s="27"/>
      <c r="AZ866" s="27"/>
      <c r="BA866" s="27"/>
      <c r="BB866" s="27"/>
      <c r="BC866" s="27"/>
      <c r="BD866" s="27"/>
      <c r="BE866" s="27"/>
      <c r="BF866" s="27"/>
      <c r="BG866" s="27"/>
      <c r="BH866" s="27"/>
      <c r="BI866" s="27"/>
      <c r="BJ866" s="27"/>
      <c r="BK866" s="27"/>
      <c r="BL866" s="27"/>
      <c r="BM866" s="27"/>
      <c r="BN866" s="27"/>
      <c r="BO866" s="27"/>
      <c r="BP866" s="27"/>
      <c r="BQ866" s="27"/>
      <c r="BR866" s="27"/>
      <c r="BS866" s="27"/>
      <c r="BT866" s="27"/>
      <c r="BU866" s="27"/>
      <c r="BV866" s="27"/>
      <c r="BW866" s="27"/>
      <c r="BX866" s="27"/>
      <c r="BY866" s="27"/>
      <c r="BZ866" s="27"/>
    </row>
    <row r="867" spans="1:184" s="35" customFormat="1" x14ac:dyDescent="0.25">
      <c r="A867" s="97"/>
      <c r="B867" s="71" t="s">
        <v>18</v>
      </c>
      <c r="C867" s="98"/>
      <c r="D867" s="103">
        <v>0.4</v>
      </c>
      <c r="E867" s="102">
        <v>0.4</v>
      </c>
      <c r="F867" s="103"/>
      <c r="G867" s="102"/>
      <c r="H867" s="103"/>
      <c r="I867" s="99"/>
      <c r="J867" s="285"/>
      <c r="K867" s="67"/>
      <c r="L867" s="67"/>
      <c r="M867" s="67"/>
      <c r="N867" s="67"/>
      <c r="O867" s="67"/>
      <c r="P867" s="67"/>
      <c r="Q867" s="67"/>
      <c r="R867" s="67"/>
      <c r="S867" s="6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27"/>
      <c r="AQ867" s="27"/>
      <c r="AR867" s="27"/>
      <c r="AS867" s="27"/>
      <c r="AT867" s="27"/>
      <c r="AU867" s="27"/>
      <c r="AV867" s="27"/>
      <c r="AW867" s="27"/>
      <c r="AX867" s="27"/>
      <c r="AY867" s="27"/>
      <c r="AZ867" s="27"/>
      <c r="BA867" s="27"/>
      <c r="BB867" s="27"/>
      <c r="BC867" s="27"/>
      <c r="BD867" s="27"/>
      <c r="BE867" s="27"/>
      <c r="BF867" s="27"/>
      <c r="BG867" s="27"/>
      <c r="BH867" s="27"/>
      <c r="BI867" s="27"/>
      <c r="BJ867" s="27"/>
      <c r="BK867" s="27"/>
      <c r="BL867" s="27"/>
      <c r="BM867" s="27"/>
      <c r="BN867" s="27"/>
      <c r="BO867" s="27"/>
      <c r="BP867" s="27"/>
      <c r="BQ867" s="27"/>
      <c r="BR867" s="27"/>
      <c r="BS867" s="27"/>
      <c r="BT867" s="27"/>
      <c r="BU867" s="27"/>
      <c r="BV867" s="27"/>
      <c r="BW867" s="27"/>
      <c r="BX867" s="27"/>
      <c r="BY867" s="27"/>
      <c r="BZ867" s="27"/>
    </row>
    <row r="868" spans="1:184" s="35" customFormat="1" x14ac:dyDescent="0.25">
      <c r="A868" s="97"/>
      <c r="B868" s="71" t="s">
        <v>19</v>
      </c>
      <c r="C868" s="98"/>
      <c r="D868" s="103">
        <v>0.8</v>
      </c>
      <c r="E868" s="102">
        <v>0.8</v>
      </c>
      <c r="F868" s="103"/>
      <c r="G868" s="102"/>
      <c r="H868" s="103"/>
      <c r="I868" s="99"/>
      <c r="J868" s="285"/>
      <c r="K868" s="67"/>
      <c r="L868" s="67"/>
      <c r="M868" s="67"/>
      <c r="N868" s="67"/>
      <c r="O868" s="67"/>
      <c r="P868" s="67"/>
      <c r="Q868" s="67"/>
      <c r="R868" s="67"/>
      <c r="S868" s="6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27"/>
      <c r="AQ868" s="27"/>
      <c r="AR868" s="27"/>
      <c r="AS868" s="27"/>
      <c r="AT868" s="27"/>
      <c r="AU868" s="27"/>
      <c r="AV868" s="27"/>
      <c r="AW868" s="27"/>
      <c r="AX868" s="27"/>
      <c r="AY868" s="27"/>
      <c r="AZ868" s="27"/>
      <c r="BA868" s="27"/>
      <c r="BB868" s="27"/>
      <c r="BC868" s="27"/>
      <c r="BD868" s="27"/>
      <c r="BE868" s="27"/>
      <c r="BF868" s="27"/>
      <c r="BG868" s="27"/>
      <c r="BH868" s="27"/>
      <c r="BI868" s="27"/>
      <c r="BJ868" s="27"/>
      <c r="BK868" s="27"/>
      <c r="BL868" s="27"/>
      <c r="BM868" s="27"/>
      <c r="BN868" s="27"/>
      <c r="BO868" s="27"/>
      <c r="BP868" s="27"/>
      <c r="BQ868" s="27"/>
      <c r="BR868" s="27"/>
      <c r="BS868" s="27"/>
      <c r="BT868" s="27"/>
      <c r="BU868" s="27"/>
      <c r="BV868" s="27"/>
      <c r="BW868" s="27"/>
      <c r="BX868" s="27"/>
      <c r="BY868" s="27"/>
      <c r="BZ868" s="27"/>
    </row>
    <row r="869" spans="1:184" s="41" customFormat="1" x14ac:dyDescent="0.25">
      <c r="A869" s="97" t="s">
        <v>105</v>
      </c>
      <c r="B869" s="71"/>
      <c r="C869" s="111" t="s">
        <v>282</v>
      </c>
      <c r="D869" s="115"/>
      <c r="E869" s="98"/>
      <c r="F869" s="103">
        <v>4.0999999999999996</v>
      </c>
      <c r="G869" s="102">
        <v>3</v>
      </c>
      <c r="H869" s="103">
        <v>25</v>
      </c>
      <c r="I869" s="99">
        <v>143.4</v>
      </c>
      <c r="J869" s="285" t="s">
        <v>225</v>
      </c>
      <c r="K869" s="67"/>
      <c r="L869" s="67"/>
      <c r="M869" s="67"/>
      <c r="N869" s="67"/>
      <c r="O869" s="67"/>
      <c r="P869" s="67"/>
      <c r="Q869" s="67"/>
      <c r="R869" s="67"/>
      <c r="S869" s="67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</row>
    <row r="870" spans="1:184" s="41" customFormat="1" x14ac:dyDescent="0.25">
      <c r="A870" s="97"/>
      <c r="B870" s="71" t="s">
        <v>106</v>
      </c>
      <c r="C870" s="111"/>
      <c r="D870" s="115">
        <v>38.5</v>
      </c>
      <c r="E870" s="98">
        <v>38.5</v>
      </c>
      <c r="F870" s="103"/>
      <c r="G870" s="102"/>
      <c r="H870" s="103"/>
      <c r="I870" s="99"/>
      <c r="J870" s="285"/>
      <c r="K870" s="67"/>
      <c r="L870" s="67"/>
      <c r="M870" s="67"/>
      <c r="N870" s="67"/>
      <c r="O870" s="67"/>
      <c r="P870" s="67"/>
      <c r="Q870" s="67"/>
      <c r="R870" s="67"/>
      <c r="S870" s="67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</row>
    <row r="871" spans="1:184" s="41" customFormat="1" x14ac:dyDescent="0.25">
      <c r="A871" s="97"/>
      <c r="B871" s="71" t="s">
        <v>20</v>
      </c>
      <c r="C871" s="111"/>
      <c r="D871" s="115">
        <v>2.2000000000000002</v>
      </c>
      <c r="E871" s="98">
        <v>2.2000000000000002</v>
      </c>
      <c r="F871" s="103"/>
      <c r="G871" s="102"/>
      <c r="H871" s="103"/>
      <c r="I871" s="99"/>
      <c r="J871" s="285"/>
      <c r="K871" s="67"/>
      <c r="L871" s="67"/>
      <c r="M871" s="67"/>
      <c r="N871" s="67"/>
      <c r="O871" s="67"/>
      <c r="P871" s="67"/>
      <c r="Q871" s="67"/>
      <c r="R871" s="67"/>
      <c r="S871" s="67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</row>
    <row r="872" spans="1:184" s="41" customFormat="1" x14ac:dyDescent="0.25">
      <c r="A872" s="97"/>
      <c r="B872" s="71" t="s">
        <v>19</v>
      </c>
      <c r="C872" s="111"/>
      <c r="D872" s="115">
        <v>0.4</v>
      </c>
      <c r="E872" s="98">
        <v>0.4</v>
      </c>
      <c r="F872" s="103"/>
      <c r="G872" s="102"/>
      <c r="H872" s="103"/>
      <c r="I872" s="99"/>
      <c r="J872" s="285"/>
      <c r="K872" s="67"/>
      <c r="L872" s="67"/>
      <c r="M872" s="67"/>
      <c r="N872" s="67"/>
      <c r="O872" s="67"/>
      <c r="P872" s="67"/>
      <c r="Q872" s="67"/>
      <c r="R872" s="67"/>
      <c r="S872" s="67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</row>
    <row r="873" spans="1:184" s="27" customFormat="1" x14ac:dyDescent="0.25">
      <c r="A873" s="187" t="s">
        <v>46</v>
      </c>
      <c r="B873" s="71"/>
      <c r="C873" s="98">
        <v>150</v>
      </c>
      <c r="D873" s="103"/>
      <c r="E873" s="102"/>
      <c r="F873" s="124">
        <v>0.15</v>
      </c>
      <c r="G873" s="155">
        <v>0.09</v>
      </c>
      <c r="H873" s="154">
        <v>21.5</v>
      </c>
      <c r="I873" s="186">
        <v>87</v>
      </c>
      <c r="J873" s="299" t="s">
        <v>435</v>
      </c>
      <c r="K873" s="67"/>
      <c r="L873" s="67"/>
      <c r="M873" s="67"/>
      <c r="N873" s="67"/>
      <c r="O873" s="67"/>
      <c r="P873" s="67"/>
      <c r="Q873" s="67"/>
      <c r="R873" s="67"/>
      <c r="S873" s="67"/>
    </row>
    <row r="874" spans="1:184" s="27" customFormat="1" x14ac:dyDescent="0.25">
      <c r="A874" s="187"/>
      <c r="B874" s="71" t="s">
        <v>436</v>
      </c>
      <c r="C874" s="98"/>
      <c r="D874" s="103">
        <v>15.3</v>
      </c>
      <c r="E874" s="102">
        <v>15</v>
      </c>
      <c r="F874" s="124"/>
      <c r="G874" s="98"/>
      <c r="H874" s="115"/>
      <c r="I874" s="186"/>
      <c r="J874" s="299"/>
      <c r="K874" s="67"/>
      <c r="L874" s="67"/>
      <c r="M874" s="67"/>
      <c r="N874" s="67"/>
      <c r="O874" s="67"/>
      <c r="P874" s="67"/>
      <c r="Q874" s="67"/>
      <c r="R874" s="67"/>
      <c r="S874" s="67"/>
    </row>
    <row r="875" spans="1:184" s="27" customFormat="1" x14ac:dyDescent="0.25">
      <c r="A875" s="187"/>
      <c r="B875" s="71" t="s">
        <v>53</v>
      </c>
      <c r="C875" s="98"/>
      <c r="D875" s="103">
        <v>150</v>
      </c>
      <c r="E875" s="102">
        <v>150</v>
      </c>
      <c r="F875" s="124"/>
      <c r="G875" s="98"/>
      <c r="H875" s="115"/>
      <c r="I875" s="186"/>
      <c r="J875" s="299"/>
      <c r="K875" s="67"/>
      <c r="L875" s="67"/>
      <c r="M875" s="67"/>
      <c r="N875" s="67"/>
      <c r="O875" s="67"/>
      <c r="P875" s="67"/>
      <c r="Q875" s="67"/>
      <c r="R875" s="67"/>
      <c r="S875" s="67"/>
    </row>
    <row r="876" spans="1:184" s="27" customFormat="1" x14ac:dyDescent="0.25">
      <c r="A876" s="187"/>
      <c r="B876" s="71" t="s">
        <v>18</v>
      </c>
      <c r="C876" s="98"/>
      <c r="D876" s="103">
        <v>4</v>
      </c>
      <c r="E876" s="102">
        <v>4</v>
      </c>
      <c r="F876" s="124"/>
      <c r="G876" s="98"/>
      <c r="H876" s="115"/>
      <c r="I876" s="186"/>
      <c r="J876" s="299"/>
      <c r="K876" s="67"/>
      <c r="L876" s="67"/>
      <c r="M876" s="67"/>
      <c r="N876" s="67"/>
      <c r="O876" s="67"/>
      <c r="P876" s="67"/>
      <c r="Q876" s="67"/>
      <c r="R876" s="67"/>
      <c r="S876" s="67"/>
    </row>
    <row r="877" spans="1:184" s="26" customFormat="1" ht="16.5" thickBot="1" x14ac:dyDescent="0.3">
      <c r="A877" s="97" t="s">
        <v>47</v>
      </c>
      <c r="B877" s="71"/>
      <c r="C877" s="98">
        <v>30</v>
      </c>
      <c r="D877" s="98">
        <v>30</v>
      </c>
      <c r="E877" s="115">
        <v>30</v>
      </c>
      <c r="F877" s="98">
        <v>1.5</v>
      </c>
      <c r="G877" s="115">
        <v>0.3</v>
      </c>
      <c r="H877" s="98">
        <v>14.3</v>
      </c>
      <c r="I877" s="115">
        <v>66</v>
      </c>
      <c r="J877" s="285"/>
      <c r="K877" s="67"/>
      <c r="L877" s="67"/>
      <c r="M877" s="67"/>
      <c r="N877" s="67"/>
      <c r="O877" s="67"/>
      <c r="P877" s="67"/>
      <c r="Q877" s="67"/>
      <c r="R877" s="67"/>
      <c r="S877" s="6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</row>
    <row r="878" spans="1:184" s="26" customFormat="1" ht="16.5" thickBot="1" x14ac:dyDescent="0.3">
      <c r="A878" s="112" t="s">
        <v>26</v>
      </c>
      <c r="B878" s="113"/>
      <c r="C878" s="114">
        <v>565</v>
      </c>
      <c r="D878" s="297"/>
      <c r="E878" s="114"/>
      <c r="F878" s="95">
        <v>15.45</v>
      </c>
      <c r="G878" s="95">
        <v>17.190000000000001</v>
      </c>
      <c r="H878" s="95">
        <v>86.3</v>
      </c>
      <c r="I878" s="95">
        <v>559</v>
      </c>
      <c r="J878" s="309"/>
      <c r="K878" s="67"/>
      <c r="L878" s="67"/>
      <c r="M878" s="67"/>
      <c r="N878" s="67"/>
      <c r="O878" s="67"/>
      <c r="P878" s="67"/>
      <c r="Q878" s="67"/>
      <c r="R878" s="67"/>
      <c r="S878" s="67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</row>
    <row r="879" spans="1:184" s="26" customFormat="1" x14ac:dyDescent="0.25">
      <c r="A879" s="117"/>
      <c r="B879" s="118" t="s">
        <v>48</v>
      </c>
      <c r="C879" s="203"/>
      <c r="D879" s="119"/>
      <c r="E879" s="298"/>
      <c r="F879" s="78"/>
      <c r="G879" s="79"/>
      <c r="H879" s="120"/>
      <c r="I879" s="78"/>
      <c r="J879" s="284"/>
      <c r="K879" s="67"/>
      <c r="L879" s="67"/>
      <c r="M879" s="67"/>
      <c r="N879" s="67"/>
      <c r="O879" s="67"/>
      <c r="P879" s="67"/>
      <c r="Q879" s="67"/>
      <c r="R879" s="67"/>
      <c r="S879" s="67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</row>
    <row r="880" spans="1:184" s="58" customFormat="1" x14ac:dyDescent="0.25">
      <c r="A880" s="104" t="s">
        <v>73</v>
      </c>
      <c r="B880" s="67"/>
      <c r="C880" s="105">
        <v>21</v>
      </c>
      <c r="D880" s="73"/>
      <c r="E880" s="105"/>
      <c r="F880" s="109">
        <v>1.3</v>
      </c>
      <c r="G880" s="109">
        <v>3.2</v>
      </c>
      <c r="H880" s="109">
        <v>29</v>
      </c>
      <c r="I880" s="72">
        <v>150</v>
      </c>
      <c r="J880" s="164"/>
      <c r="K880" s="67"/>
      <c r="L880" s="67"/>
      <c r="M880" s="67"/>
      <c r="N880" s="67"/>
      <c r="O880" s="67"/>
      <c r="P880" s="67"/>
      <c r="Q880" s="67"/>
      <c r="R880" s="67"/>
      <c r="S880" s="67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  <c r="AL880" s="55"/>
      <c r="AM880" s="55"/>
      <c r="AN880" s="55"/>
      <c r="AO880" s="55"/>
      <c r="AP880" s="55"/>
      <c r="AQ880" s="55"/>
      <c r="AR880" s="55"/>
      <c r="AS880" s="55"/>
      <c r="AT880" s="55"/>
      <c r="AU880" s="55"/>
      <c r="AV880" s="55"/>
      <c r="AW880" s="55"/>
      <c r="AX880" s="55"/>
      <c r="AY880" s="55"/>
      <c r="AZ880" s="55"/>
      <c r="BA880" s="55"/>
      <c r="BB880" s="55"/>
      <c r="BC880" s="55"/>
      <c r="BD880" s="55"/>
      <c r="BE880" s="55"/>
      <c r="BF880" s="55"/>
      <c r="BG880" s="55"/>
      <c r="BH880" s="55"/>
      <c r="BI880" s="55"/>
      <c r="BJ880" s="55"/>
      <c r="BK880" s="55"/>
      <c r="BL880" s="55"/>
      <c r="BM880" s="55"/>
      <c r="BN880" s="55"/>
      <c r="BO880" s="55"/>
      <c r="BP880" s="55"/>
      <c r="BQ880" s="55"/>
      <c r="BR880" s="55"/>
      <c r="BS880" s="55"/>
      <c r="BT880" s="55"/>
      <c r="BU880" s="55"/>
      <c r="BV880" s="55"/>
      <c r="BW880" s="55"/>
      <c r="BX880" s="55"/>
      <c r="BY880" s="55"/>
      <c r="BZ880" s="55"/>
      <c r="CA880" s="55"/>
      <c r="CB880" s="55"/>
      <c r="CC880" s="55"/>
      <c r="CD880" s="55"/>
      <c r="CE880" s="55"/>
      <c r="CF880" s="55"/>
      <c r="CG880" s="55"/>
      <c r="CH880" s="55"/>
      <c r="CI880" s="55"/>
      <c r="CJ880" s="55"/>
      <c r="CK880" s="55"/>
      <c r="CL880" s="55"/>
      <c r="CM880" s="55"/>
      <c r="CN880" s="55"/>
      <c r="CO880" s="55"/>
      <c r="CP880" s="55"/>
      <c r="CQ880" s="55"/>
      <c r="CR880" s="55"/>
      <c r="CS880" s="55"/>
      <c r="CT880" s="55"/>
      <c r="CU880" s="55"/>
      <c r="CV880" s="55"/>
      <c r="CW880" s="55"/>
      <c r="CX880" s="55"/>
      <c r="CY880" s="55"/>
      <c r="CZ880" s="55"/>
      <c r="DA880" s="55"/>
      <c r="DB880" s="55"/>
      <c r="DC880" s="55"/>
      <c r="DD880" s="55"/>
      <c r="DE880" s="55"/>
      <c r="DF880" s="55"/>
      <c r="DG880" s="55"/>
      <c r="DH880" s="55"/>
      <c r="DI880" s="55"/>
      <c r="DJ880" s="55"/>
      <c r="DK880" s="55"/>
      <c r="DL880" s="55"/>
      <c r="DM880" s="55"/>
      <c r="DN880" s="55"/>
      <c r="DO880" s="55"/>
      <c r="DP880" s="55"/>
      <c r="DQ880" s="55"/>
      <c r="DR880" s="55"/>
      <c r="DS880" s="55"/>
      <c r="DT880" s="55"/>
      <c r="DU880" s="55"/>
      <c r="DV880" s="55"/>
      <c r="DW880" s="55"/>
      <c r="DX880" s="55"/>
      <c r="DY880" s="55"/>
      <c r="DZ880" s="55"/>
      <c r="EA880" s="55"/>
      <c r="EB880" s="55"/>
      <c r="EC880" s="55"/>
      <c r="ED880" s="55"/>
      <c r="EE880" s="55"/>
      <c r="EF880" s="55"/>
      <c r="EG880" s="55"/>
      <c r="EH880" s="55"/>
      <c r="EI880" s="55"/>
      <c r="EJ880" s="55"/>
      <c r="EK880" s="55"/>
      <c r="EL880" s="55"/>
      <c r="EM880" s="55"/>
      <c r="EN880" s="55"/>
      <c r="EO880" s="55"/>
      <c r="EP880" s="55"/>
      <c r="EQ880" s="55"/>
      <c r="ER880" s="55"/>
      <c r="ES880" s="55"/>
      <c r="ET880" s="55"/>
      <c r="EU880" s="55"/>
      <c r="EV880" s="55"/>
      <c r="EW880" s="55"/>
      <c r="EX880" s="55"/>
      <c r="EY880" s="55"/>
      <c r="EZ880" s="55"/>
      <c r="FA880" s="55"/>
      <c r="FB880" s="55"/>
      <c r="FC880" s="55"/>
      <c r="FD880" s="55"/>
      <c r="FE880" s="55"/>
      <c r="FF880" s="55"/>
      <c r="FG880" s="55"/>
      <c r="FH880" s="55"/>
      <c r="FI880" s="55"/>
      <c r="FJ880" s="55"/>
      <c r="FK880" s="55"/>
      <c r="FL880" s="55"/>
      <c r="FM880" s="55"/>
      <c r="FN880" s="55"/>
      <c r="FO880" s="55"/>
      <c r="FP880" s="55"/>
      <c r="FQ880" s="55"/>
      <c r="FR880" s="55"/>
      <c r="FS880" s="55"/>
      <c r="FT880" s="55"/>
      <c r="FU880" s="55"/>
      <c r="FV880" s="55"/>
      <c r="FW880" s="55"/>
      <c r="FX880" s="55"/>
      <c r="FY880" s="55"/>
      <c r="FZ880" s="55"/>
      <c r="GA880" s="55"/>
      <c r="GB880" s="55"/>
    </row>
    <row r="881" spans="1:184" x14ac:dyDescent="0.25">
      <c r="A881" s="104" t="s">
        <v>370</v>
      </c>
      <c r="B881" s="104"/>
      <c r="C881" s="105"/>
      <c r="D881" s="73">
        <v>21</v>
      </c>
      <c r="E881" s="105">
        <v>21</v>
      </c>
      <c r="F881" s="109"/>
      <c r="G881" s="109"/>
      <c r="H881" s="109"/>
      <c r="I881" s="72"/>
      <c r="J881" s="164"/>
    </row>
    <row r="882" spans="1:184" s="39" customFormat="1" x14ac:dyDescent="0.25">
      <c r="A882" s="97" t="s">
        <v>278</v>
      </c>
      <c r="B882" s="71"/>
      <c r="C882" s="98">
        <v>100</v>
      </c>
      <c r="D882" s="103"/>
      <c r="E882" s="102"/>
      <c r="F882" s="103">
        <v>2.2999999999999998</v>
      </c>
      <c r="G882" s="102">
        <v>2.5</v>
      </c>
      <c r="H882" s="103">
        <v>3.6</v>
      </c>
      <c r="I882" s="102">
        <v>46</v>
      </c>
      <c r="J882" s="285" t="s">
        <v>279</v>
      </c>
      <c r="K882" s="67"/>
      <c r="L882" s="67"/>
      <c r="M882" s="67"/>
      <c r="N882" s="67"/>
      <c r="O882" s="67"/>
      <c r="P882" s="67"/>
      <c r="Q882" s="67"/>
      <c r="R882" s="67"/>
      <c r="S882" s="6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27"/>
      <c r="AQ882" s="27"/>
      <c r="AR882" s="27"/>
      <c r="AS882" s="27"/>
      <c r="AT882" s="27"/>
      <c r="AU882" s="27"/>
      <c r="AV882" s="27"/>
      <c r="AW882" s="27"/>
      <c r="AX882" s="27"/>
      <c r="AY882" s="27"/>
      <c r="AZ882" s="27"/>
      <c r="BA882" s="27"/>
      <c r="BB882" s="27"/>
      <c r="BC882" s="27"/>
      <c r="BD882" s="27"/>
      <c r="BE882" s="27"/>
      <c r="BF882" s="27"/>
      <c r="BG882" s="27"/>
      <c r="BH882" s="27"/>
      <c r="BI882" s="27"/>
      <c r="BJ882" s="27"/>
      <c r="BK882" s="27"/>
      <c r="BL882" s="27"/>
      <c r="BM882" s="27"/>
      <c r="BN882" s="27"/>
      <c r="BO882" s="27"/>
      <c r="BP882" s="27"/>
      <c r="BQ882" s="27"/>
      <c r="BR882" s="27"/>
      <c r="BS882" s="27"/>
      <c r="BT882" s="27"/>
      <c r="BU882" s="27"/>
      <c r="BV882" s="27"/>
      <c r="BW882" s="27"/>
      <c r="BX882" s="27"/>
      <c r="BY882" s="27"/>
      <c r="BZ882" s="27"/>
      <c r="CA882" s="27"/>
      <c r="CB882" s="27"/>
      <c r="CC882" s="27"/>
      <c r="CD882" s="27"/>
      <c r="CE882" s="27"/>
      <c r="CF882" s="27"/>
      <c r="CG882" s="27"/>
      <c r="CH882" s="27"/>
      <c r="CI882" s="27"/>
      <c r="CJ882" s="27"/>
      <c r="CK882" s="27"/>
      <c r="CL882" s="27"/>
      <c r="CM882" s="27"/>
      <c r="CN882" s="27"/>
      <c r="CO882" s="27"/>
      <c r="CP882" s="27"/>
      <c r="CQ882" s="27"/>
      <c r="CR882" s="27"/>
      <c r="CS882" s="27"/>
      <c r="CT882" s="27"/>
      <c r="CU882" s="27"/>
      <c r="CV882" s="27"/>
      <c r="CW882" s="27"/>
      <c r="CX882" s="27"/>
      <c r="CY882" s="27"/>
      <c r="CZ882" s="27"/>
      <c r="DA882" s="27"/>
      <c r="DB882" s="27"/>
      <c r="DC882" s="27"/>
      <c r="DD882" s="27"/>
      <c r="DE882" s="27"/>
      <c r="DF882" s="27"/>
      <c r="DG882" s="27"/>
      <c r="DH882" s="27"/>
      <c r="DI882" s="27"/>
      <c r="DJ882" s="27"/>
      <c r="DK882" s="27"/>
      <c r="DL882" s="27"/>
      <c r="DM882" s="27"/>
      <c r="DN882" s="27"/>
      <c r="DO882" s="27"/>
      <c r="DP882" s="27"/>
      <c r="DQ882" s="27"/>
      <c r="DR882" s="27"/>
      <c r="DS882" s="27"/>
      <c r="DT882" s="27"/>
      <c r="DU882" s="27"/>
      <c r="DV882" s="27"/>
      <c r="DW882" s="27"/>
      <c r="DX882" s="27"/>
      <c r="DY882" s="27"/>
      <c r="DZ882" s="27"/>
      <c r="EA882" s="27"/>
      <c r="EB882" s="27"/>
      <c r="EC882" s="27"/>
      <c r="ED882" s="27"/>
      <c r="EE882" s="27"/>
      <c r="EF882" s="27"/>
      <c r="EG882" s="27"/>
      <c r="EH882" s="27"/>
      <c r="EI882" s="27"/>
      <c r="EJ882" s="27"/>
      <c r="EK882" s="27"/>
      <c r="EL882" s="27"/>
      <c r="EM882" s="27"/>
      <c r="EN882" s="27"/>
      <c r="EO882" s="27"/>
      <c r="EP882" s="27"/>
      <c r="EQ882" s="27"/>
      <c r="ER882" s="27"/>
      <c r="ES882" s="27"/>
      <c r="ET882" s="27"/>
      <c r="EU882" s="27"/>
      <c r="EV882" s="27"/>
      <c r="EW882" s="27"/>
      <c r="EX882" s="27"/>
      <c r="EY882" s="27"/>
      <c r="EZ882" s="27"/>
      <c r="FA882" s="27"/>
      <c r="FB882" s="27"/>
      <c r="FC882" s="27"/>
      <c r="FD882" s="27"/>
      <c r="FE882" s="27"/>
      <c r="FF882" s="27"/>
      <c r="FG882" s="27"/>
      <c r="FH882" s="27"/>
      <c r="FI882" s="27"/>
      <c r="FJ882" s="27"/>
      <c r="FK882" s="27"/>
      <c r="FL882" s="27"/>
      <c r="FM882" s="27"/>
      <c r="FN882" s="27"/>
      <c r="FO882" s="27"/>
      <c r="FP882" s="27"/>
      <c r="FQ882" s="27"/>
      <c r="FR882" s="27"/>
      <c r="FS882" s="27"/>
      <c r="FT882" s="27"/>
      <c r="FU882" s="27"/>
      <c r="FV882" s="27"/>
      <c r="FW882" s="27"/>
      <c r="FX882" s="27"/>
      <c r="FY882" s="27"/>
      <c r="FZ882" s="27"/>
      <c r="GA882" s="27"/>
      <c r="GB882" s="27"/>
    </row>
    <row r="883" spans="1:184" s="39" customFormat="1" x14ac:dyDescent="0.25">
      <c r="A883" s="97"/>
      <c r="B883" s="71" t="s">
        <v>59</v>
      </c>
      <c r="C883" s="98"/>
      <c r="D883" s="103">
        <v>105.36</v>
      </c>
      <c r="E883" s="102">
        <v>100</v>
      </c>
      <c r="F883" s="99"/>
      <c r="G883" s="102"/>
      <c r="H883" s="103"/>
      <c r="I883" s="99"/>
      <c r="J883" s="285"/>
      <c r="K883" s="67"/>
      <c r="L883" s="67"/>
      <c r="M883" s="67"/>
      <c r="N883" s="67"/>
      <c r="O883" s="67"/>
      <c r="P883" s="67"/>
      <c r="Q883" s="67"/>
      <c r="R883" s="67"/>
      <c r="S883" s="6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27"/>
      <c r="AQ883" s="27"/>
      <c r="AR883" s="27"/>
      <c r="AS883" s="27"/>
      <c r="AT883" s="27"/>
      <c r="AU883" s="27"/>
      <c r="AV883" s="27"/>
      <c r="AW883" s="27"/>
      <c r="AX883" s="27"/>
      <c r="AY883" s="27"/>
      <c r="AZ883" s="27"/>
      <c r="BA883" s="27"/>
      <c r="BB883" s="27"/>
      <c r="BC883" s="27"/>
      <c r="BD883" s="27"/>
      <c r="BE883" s="27"/>
      <c r="BF883" s="27"/>
      <c r="BG883" s="27"/>
      <c r="BH883" s="27"/>
      <c r="BI883" s="27"/>
      <c r="BJ883" s="27"/>
      <c r="BK883" s="27"/>
      <c r="BL883" s="27"/>
      <c r="BM883" s="27"/>
      <c r="BN883" s="27"/>
      <c r="BO883" s="27"/>
      <c r="BP883" s="27"/>
      <c r="BQ883" s="27"/>
      <c r="BR883" s="27"/>
      <c r="BS883" s="27"/>
      <c r="BT883" s="27"/>
      <c r="BU883" s="27"/>
      <c r="BV883" s="27"/>
      <c r="BW883" s="27"/>
      <c r="BX883" s="27"/>
      <c r="BY883" s="27"/>
      <c r="BZ883" s="27"/>
      <c r="CA883" s="27"/>
      <c r="CB883" s="27"/>
      <c r="CC883" s="27"/>
      <c r="CD883" s="27"/>
      <c r="CE883" s="27"/>
      <c r="CF883" s="27"/>
      <c r="CG883" s="27"/>
      <c r="CH883" s="27"/>
      <c r="CI883" s="27"/>
      <c r="CJ883" s="27"/>
      <c r="CK883" s="27"/>
      <c r="CL883" s="27"/>
      <c r="CM883" s="27"/>
      <c r="CN883" s="27"/>
      <c r="CO883" s="27"/>
      <c r="CP883" s="27"/>
      <c r="CQ883" s="27"/>
      <c r="CR883" s="27"/>
      <c r="CS883" s="27"/>
      <c r="CT883" s="27"/>
      <c r="CU883" s="27"/>
      <c r="CV883" s="27"/>
      <c r="CW883" s="27"/>
      <c r="CX883" s="27"/>
      <c r="CY883" s="27"/>
      <c r="CZ883" s="27"/>
      <c r="DA883" s="27"/>
      <c r="DB883" s="27"/>
      <c r="DC883" s="27"/>
      <c r="DD883" s="27"/>
      <c r="DE883" s="27"/>
      <c r="DF883" s="27"/>
      <c r="DG883" s="27"/>
      <c r="DH883" s="27"/>
      <c r="DI883" s="27"/>
      <c r="DJ883" s="27"/>
      <c r="DK883" s="27"/>
      <c r="DL883" s="27"/>
      <c r="DM883" s="27"/>
      <c r="DN883" s="27"/>
      <c r="DO883" s="27"/>
      <c r="DP883" s="27"/>
      <c r="DQ883" s="27"/>
      <c r="DR883" s="27"/>
      <c r="DS883" s="27"/>
      <c r="DT883" s="27"/>
      <c r="DU883" s="27"/>
      <c r="DV883" s="27"/>
      <c r="DW883" s="27"/>
      <c r="DX883" s="27"/>
      <c r="DY883" s="27"/>
      <c r="DZ883" s="27"/>
      <c r="EA883" s="27"/>
      <c r="EB883" s="27"/>
      <c r="EC883" s="27"/>
      <c r="ED883" s="27"/>
      <c r="EE883" s="27"/>
      <c r="EF883" s="27"/>
      <c r="EG883" s="27"/>
      <c r="EH883" s="27"/>
      <c r="EI883" s="27"/>
      <c r="EJ883" s="27"/>
      <c r="EK883" s="27"/>
      <c r="EL883" s="27"/>
      <c r="EM883" s="27"/>
      <c r="EN883" s="27"/>
      <c r="EO883" s="27"/>
      <c r="EP883" s="27"/>
      <c r="EQ883" s="27"/>
      <c r="ER883" s="27"/>
      <c r="ES883" s="27"/>
      <c r="ET883" s="27"/>
      <c r="EU883" s="27"/>
      <c r="EV883" s="27"/>
      <c r="EW883" s="27"/>
      <c r="EX883" s="27"/>
      <c r="EY883" s="27"/>
      <c r="EZ883" s="27"/>
      <c r="FA883" s="27"/>
      <c r="FB883" s="27"/>
      <c r="FC883" s="27"/>
      <c r="FD883" s="27"/>
      <c r="FE883" s="27"/>
      <c r="FF883" s="27"/>
      <c r="FG883" s="27"/>
      <c r="FH883" s="27"/>
      <c r="FI883" s="27"/>
      <c r="FJ883" s="27"/>
      <c r="FK883" s="27"/>
      <c r="FL883" s="27"/>
      <c r="FM883" s="27"/>
      <c r="FN883" s="27"/>
      <c r="FO883" s="27"/>
      <c r="FP883" s="27"/>
      <c r="FQ883" s="27"/>
      <c r="FR883" s="27"/>
      <c r="FS883" s="27"/>
      <c r="FT883" s="27"/>
      <c r="FU883" s="27"/>
      <c r="FV883" s="27"/>
      <c r="FW883" s="27"/>
      <c r="FX883" s="27"/>
      <c r="FY883" s="27"/>
      <c r="FZ883" s="27"/>
      <c r="GA883" s="27"/>
      <c r="GB883" s="27"/>
    </row>
    <row r="884" spans="1:184" s="37" customFormat="1" x14ac:dyDescent="0.25">
      <c r="A884" s="97" t="s">
        <v>238</v>
      </c>
      <c r="B884" s="71"/>
      <c r="C884" s="98">
        <v>130</v>
      </c>
      <c r="D884" s="102"/>
      <c r="E884" s="165"/>
      <c r="F884" s="99">
        <v>7.89</v>
      </c>
      <c r="G884" s="102">
        <v>8.06</v>
      </c>
      <c r="H884" s="102">
        <v>12.63</v>
      </c>
      <c r="I884" s="99">
        <v>155</v>
      </c>
      <c r="J884" s="285" t="s">
        <v>240</v>
      </c>
      <c r="K884" s="67"/>
      <c r="L884" s="67"/>
      <c r="M884" s="67"/>
      <c r="N884" s="67"/>
      <c r="O884" s="67"/>
      <c r="P884" s="67"/>
      <c r="Q884" s="67"/>
      <c r="R884" s="67"/>
      <c r="S884" s="67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  <c r="AN884" s="34"/>
      <c r="AO884" s="34"/>
      <c r="AP884" s="34"/>
      <c r="AQ884" s="34"/>
      <c r="AR884" s="34"/>
      <c r="AS884" s="34"/>
      <c r="AT884" s="34"/>
      <c r="AU884" s="34"/>
      <c r="AV884" s="34"/>
      <c r="AW884" s="34"/>
      <c r="AX884" s="34"/>
      <c r="AY884" s="34"/>
      <c r="AZ884" s="34"/>
      <c r="BA884" s="34"/>
      <c r="BB884" s="34"/>
      <c r="BC884" s="34"/>
      <c r="BD884" s="34"/>
      <c r="BE884" s="34"/>
      <c r="BF884" s="34"/>
      <c r="BG884" s="34"/>
      <c r="BH884" s="34"/>
      <c r="BI884" s="34"/>
      <c r="BJ884" s="34"/>
      <c r="BK884" s="34"/>
      <c r="BL884" s="34"/>
      <c r="BM884" s="34"/>
      <c r="BN884" s="34"/>
      <c r="BO884" s="34"/>
      <c r="BP884" s="34"/>
      <c r="BQ884" s="34"/>
      <c r="BR884" s="34"/>
      <c r="BS884" s="34"/>
      <c r="BT884" s="34"/>
      <c r="BU884" s="34"/>
      <c r="BV884" s="34"/>
      <c r="BW884" s="34"/>
      <c r="BX884" s="34"/>
      <c r="BY884" s="34"/>
      <c r="BZ884" s="34"/>
      <c r="CA884" s="34"/>
      <c r="CB884" s="34"/>
      <c r="CC884" s="34"/>
      <c r="CD884" s="34"/>
      <c r="CE884" s="34"/>
      <c r="CF884" s="34"/>
      <c r="CG884" s="34"/>
      <c r="CH884" s="34"/>
      <c r="CI884" s="34"/>
      <c r="CJ884" s="34"/>
      <c r="CK884" s="34"/>
      <c r="CL884" s="34"/>
      <c r="CM884" s="34"/>
      <c r="CN884" s="34"/>
      <c r="CO884" s="34"/>
      <c r="CP884" s="34"/>
      <c r="CQ884" s="34"/>
      <c r="CR884" s="34"/>
      <c r="CS884" s="34"/>
      <c r="CT884" s="34"/>
      <c r="CU884" s="34"/>
      <c r="CV884" s="34"/>
      <c r="CW884" s="34"/>
      <c r="CX884" s="34"/>
      <c r="CY884" s="34"/>
      <c r="CZ884" s="34"/>
      <c r="DA884" s="34"/>
      <c r="DB884" s="34"/>
      <c r="DC884" s="34"/>
      <c r="DD884" s="34"/>
      <c r="DE884" s="34"/>
      <c r="DF884" s="34"/>
      <c r="DG884" s="34"/>
      <c r="DH884" s="34"/>
      <c r="DI884" s="34"/>
      <c r="DJ884" s="34"/>
      <c r="DK884" s="34"/>
      <c r="DL884" s="34"/>
      <c r="DM884" s="34"/>
      <c r="DN884" s="34"/>
      <c r="DO884" s="34"/>
      <c r="DP884" s="34"/>
      <c r="DQ884" s="34"/>
      <c r="DR884" s="34"/>
      <c r="DS884" s="34"/>
      <c r="DT884" s="34"/>
      <c r="DU884" s="34"/>
      <c r="DV884" s="34"/>
      <c r="DW884" s="34"/>
      <c r="DX884" s="34"/>
      <c r="DY884" s="34"/>
      <c r="DZ884" s="34"/>
      <c r="EA884" s="34"/>
      <c r="EB884" s="34"/>
      <c r="EC884" s="34"/>
      <c r="ED884" s="34"/>
      <c r="EE884" s="34"/>
      <c r="EF884" s="34"/>
      <c r="EG884" s="34"/>
      <c r="EH884" s="34"/>
      <c r="EI884" s="34"/>
      <c r="EJ884" s="34"/>
      <c r="EK884" s="34"/>
      <c r="EL884" s="34"/>
      <c r="EM884" s="34"/>
      <c r="EN884" s="34"/>
      <c r="EO884" s="34"/>
      <c r="EP884" s="34"/>
      <c r="EQ884" s="34"/>
      <c r="ER884" s="34"/>
      <c r="ES884" s="34"/>
      <c r="ET884" s="34"/>
      <c r="EU884" s="34"/>
      <c r="EV884" s="34"/>
      <c r="EW884" s="34"/>
      <c r="EX884" s="34"/>
      <c r="EY884" s="34"/>
      <c r="EZ884" s="34"/>
      <c r="FA884" s="34"/>
      <c r="FB884" s="34"/>
      <c r="FC884" s="34"/>
      <c r="FD884" s="34"/>
      <c r="FE884" s="34"/>
      <c r="FF884" s="34"/>
      <c r="FG884" s="34"/>
      <c r="FH884" s="34"/>
      <c r="FI884" s="34"/>
      <c r="FJ884" s="34"/>
      <c r="FK884" s="34"/>
      <c r="FL884" s="34"/>
      <c r="FM884" s="34"/>
      <c r="FN884" s="34"/>
      <c r="FO884" s="34"/>
      <c r="FP884" s="34"/>
      <c r="FQ884" s="34"/>
      <c r="FR884" s="34"/>
      <c r="FS884" s="34"/>
      <c r="FT884" s="34"/>
      <c r="FU884" s="34"/>
      <c r="FV884" s="34"/>
      <c r="FW884" s="34"/>
      <c r="FX884" s="34"/>
      <c r="FY884" s="34"/>
      <c r="FZ884" s="34"/>
      <c r="GA884" s="34"/>
      <c r="GB884" s="34"/>
    </row>
    <row r="885" spans="1:184" s="37" customFormat="1" x14ac:dyDescent="0.25">
      <c r="A885" s="97"/>
      <c r="B885" s="71" t="s">
        <v>52</v>
      </c>
      <c r="C885" s="98"/>
      <c r="D885" s="102">
        <v>97.5</v>
      </c>
      <c r="E885" s="165">
        <v>97.5</v>
      </c>
      <c r="F885" s="99"/>
      <c r="G885" s="102"/>
      <c r="H885" s="102"/>
      <c r="I885" s="103"/>
      <c r="J885" s="285"/>
      <c r="K885" s="67"/>
      <c r="L885" s="67"/>
      <c r="M885" s="67"/>
      <c r="N885" s="67"/>
      <c r="O885" s="67"/>
      <c r="P885" s="67"/>
      <c r="Q885" s="67"/>
      <c r="R885" s="67"/>
      <c r="S885" s="67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  <c r="AN885" s="34"/>
      <c r="AO885" s="34"/>
      <c r="AP885" s="34"/>
      <c r="AQ885" s="34"/>
      <c r="AR885" s="34"/>
      <c r="AS885" s="34"/>
      <c r="AT885" s="34"/>
      <c r="AU885" s="34"/>
      <c r="AV885" s="34"/>
      <c r="AW885" s="34"/>
      <c r="AX885" s="34"/>
      <c r="AY885" s="34"/>
      <c r="AZ885" s="34"/>
      <c r="BA885" s="34"/>
      <c r="BB885" s="34"/>
      <c r="BC885" s="34"/>
      <c r="BD885" s="34"/>
      <c r="BE885" s="34"/>
      <c r="BF885" s="34"/>
      <c r="BG885" s="34"/>
      <c r="BH885" s="34"/>
      <c r="BI885" s="34"/>
      <c r="BJ885" s="34"/>
      <c r="BK885" s="34"/>
      <c r="BL885" s="34"/>
      <c r="BM885" s="34"/>
      <c r="BN885" s="34"/>
      <c r="BO885" s="34"/>
      <c r="BP885" s="34"/>
      <c r="BQ885" s="34"/>
      <c r="BR885" s="34"/>
      <c r="BS885" s="34"/>
      <c r="BT885" s="34"/>
      <c r="BU885" s="34"/>
      <c r="BV885" s="34"/>
      <c r="BW885" s="34"/>
      <c r="BX885" s="34"/>
      <c r="BY885" s="34"/>
      <c r="BZ885" s="34"/>
      <c r="CA885" s="34"/>
      <c r="CB885" s="34"/>
      <c r="CC885" s="34"/>
      <c r="CD885" s="34"/>
      <c r="CE885" s="34"/>
      <c r="CF885" s="34"/>
      <c r="CG885" s="34"/>
      <c r="CH885" s="34"/>
      <c r="CI885" s="34"/>
      <c r="CJ885" s="34"/>
      <c r="CK885" s="34"/>
      <c r="CL885" s="34"/>
      <c r="CM885" s="34"/>
      <c r="CN885" s="34"/>
      <c r="CO885" s="34"/>
      <c r="CP885" s="34"/>
      <c r="CQ885" s="34"/>
      <c r="CR885" s="34"/>
      <c r="CS885" s="34"/>
      <c r="CT885" s="34"/>
      <c r="CU885" s="34"/>
      <c r="CV885" s="34"/>
      <c r="CW885" s="34"/>
      <c r="CX885" s="34"/>
      <c r="CY885" s="34"/>
      <c r="CZ885" s="34"/>
      <c r="DA885" s="34"/>
      <c r="DB885" s="34"/>
      <c r="DC885" s="34"/>
      <c r="DD885" s="34"/>
      <c r="DE885" s="34"/>
      <c r="DF885" s="34"/>
      <c r="DG885" s="34"/>
      <c r="DH885" s="34"/>
      <c r="DI885" s="34"/>
      <c r="DJ885" s="34"/>
      <c r="DK885" s="34"/>
      <c r="DL885" s="34"/>
      <c r="DM885" s="34"/>
      <c r="DN885" s="34"/>
      <c r="DO885" s="34"/>
      <c r="DP885" s="34"/>
      <c r="DQ885" s="34"/>
      <c r="DR885" s="34"/>
      <c r="DS885" s="34"/>
      <c r="DT885" s="34"/>
      <c r="DU885" s="34"/>
      <c r="DV885" s="34"/>
      <c r="DW885" s="34"/>
      <c r="DX885" s="34"/>
      <c r="DY885" s="34"/>
      <c r="DZ885" s="34"/>
      <c r="EA885" s="34"/>
      <c r="EB885" s="34"/>
      <c r="EC885" s="34"/>
      <c r="ED885" s="34"/>
      <c r="EE885" s="34"/>
      <c r="EF885" s="34"/>
      <c r="EG885" s="34"/>
      <c r="EH885" s="34"/>
      <c r="EI885" s="34"/>
      <c r="EJ885" s="34"/>
      <c r="EK885" s="34"/>
      <c r="EL885" s="34"/>
      <c r="EM885" s="34"/>
      <c r="EN885" s="34"/>
      <c r="EO885" s="34"/>
      <c r="EP885" s="34"/>
      <c r="EQ885" s="34"/>
      <c r="ER885" s="34"/>
      <c r="ES885" s="34"/>
      <c r="ET885" s="34"/>
      <c r="EU885" s="34"/>
      <c r="EV885" s="34"/>
      <c r="EW885" s="34"/>
      <c r="EX885" s="34"/>
      <c r="EY885" s="34"/>
      <c r="EZ885" s="34"/>
      <c r="FA885" s="34"/>
      <c r="FB885" s="34"/>
      <c r="FC885" s="34"/>
      <c r="FD885" s="34"/>
      <c r="FE885" s="34"/>
      <c r="FF885" s="34"/>
      <c r="FG885" s="34"/>
      <c r="FH885" s="34"/>
      <c r="FI885" s="34"/>
      <c r="FJ885" s="34"/>
      <c r="FK885" s="34"/>
      <c r="FL885" s="34"/>
      <c r="FM885" s="34"/>
      <c r="FN885" s="34"/>
      <c r="FO885" s="34"/>
      <c r="FP885" s="34"/>
      <c r="FQ885" s="34"/>
      <c r="FR885" s="34"/>
      <c r="FS885" s="34"/>
      <c r="FT885" s="34"/>
      <c r="FU885" s="34"/>
      <c r="FV885" s="34"/>
      <c r="FW885" s="34"/>
      <c r="FX885" s="34"/>
      <c r="FY885" s="34"/>
      <c r="FZ885" s="34"/>
      <c r="GA885" s="34"/>
      <c r="GB885" s="34"/>
    </row>
    <row r="886" spans="1:184" x14ac:dyDescent="0.25">
      <c r="A886" s="97"/>
      <c r="B886" s="71" t="s">
        <v>16</v>
      </c>
      <c r="C886" s="98"/>
      <c r="D886" s="102">
        <v>37.200000000000003</v>
      </c>
      <c r="E886" s="165">
        <v>37.200000000000003</v>
      </c>
      <c r="F886" s="99"/>
      <c r="G886" s="102"/>
      <c r="H886" s="102"/>
      <c r="I886" s="103"/>
      <c r="J886" s="285"/>
    </row>
    <row r="887" spans="1:184" x14ac:dyDescent="0.25">
      <c r="A887" s="97"/>
      <c r="B887" s="71" t="s">
        <v>239</v>
      </c>
      <c r="C887" s="98"/>
      <c r="D887" s="102"/>
      <c r="E887" s="165">
        <v>135</v>
      </c>
      <c r="F887" s="99"/>
      <c r="G887" s="102"/>
      <c r="H887" s="102"/>
      <c r="I887" s="103"/>
      <c r="J887" s="285"/>
    </row>
    <row r="888" spans="1:184" s="35" customFormat="1" x14ac:dyDescent="0.25">
      <c r="A888" s="97"/>
      <c r="B888" s="71" t="s">
        <v>20</v>
      </c>
      <c r="C888" s="98"/>
      <c r="D888" s="102">
        <v>3.7</v>
      </c>
      <c r="E888" s="165">
        <v>3.7</v>
      </c>
      <c r="F888" s="99"/>
      <c r="G888" s="102"/>
      <c r="H888" s="102"/>
      <c r="I888" s="103"/>
      <c r="J888" s="285"/>
      <c r="K888" s="67"/>
      <c r="L888" s="67"/>
      <c r="M888" s="67"/>
      <c r="N888" s="67"/>
      <c r="O888" s="67"/>
      <c r="P888" s="67"/>
      <c r="Q888" s="67"/>
      <c r="R888" s="67"/>
      <c r="S888" s="6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27"/>
      <c r="AQ888" s="27"/>
      <c r="AR888" s="27"/>
      <c r="AS888" s="27"/>
      <c r="AT888" s="27"/>
      <c r="AU888" s="27"/>
      <c r="AV888" s="27"/>
      <c r="AW888" s="27"/>
      <c r="AX888" s="27"/>
      <c r="AY888" s="27"/>
      <c r="AZ888" s="27"/>
      <c r="BA888" s="27"/>
      <c r="BB888" s="27"/>
      <c r="BC888" s="27"/>
      <c r="BD888" s="27"/>
      <c r="BE888" s="27"/>
      <c r="BF888" s="27"/>
      <c r="BG888" s="27"/>
      <c r="BH888" s="27"/>
      <c r="BI888" s="27"/>
      <c r="BJ888" s="27"/>
      <c r="BK888" s="27"/>
      <c r="BL888" s="27"/>
      <c r="BM888" s="27"/>
      <c r="BN888" s="27"/>
      <c r="BO888" s="27"/>
      <c r="BP888" s="27"/>
      <c r="BQ888" s="27"/>
      <c r="BR888" s="27"/>
      <c r="BS888" s="27"/>
      <c r="BT888" s="27"/>
      <c r="BU888" s="27"/>
      <c r="BV888" s="27"/>
      <c r="BW888" s="27"/>
      <c r="BX888" s="27"/>
      <c r="BY888" s="27"/>
      <c r="BZ888" s="27"/>
      <c r="CA888" s="27"/>
      <c r="CB888" s="27"/>
      <c r="CC888" s="27"/>
      <c r="CD888" s="27"/>
      <c r="CE888" s="27"/>
      <c r="CF888" s="27"/>
      <c r="CG888" s="27"/>
      <c r="CH888" s="27"/>
      <c r="CI888" s="27"/>
      <c r="CJ888" s="27"/>
      <c r="CK888" s="27"/>
      <c r="CL888" s="27"/>
      <c r="CM888" s="27"/>
      <c r="CN888" s="27"/>
      <c r="CO888" s="27"/>
      <c r="CP888" s="27"/>
      <c r="CQ888" s="27"/>
      <c r="CR888" s="27"/>
      <c r="CS888" s="27"/>
      <c r="CT888" s="27"/>
      <c r="CU888" s="27"/>
      <c r="CV888" s="27"/>
      <c r="CW888" s="27"/>
      <c r="CX888" s="27"/>
      <c r="CY888" s="27"/>
      <c r="CZ888" s="27"/>
      <c r="DA888" s="27"/>
      <c r="DB888" s="27"/>
      <c r="DC888" s="27"/>
      <c r="DD888" s="27"/>
      <c r="DE888" s="27"/>
      <c r="DF888" s="27"/>
      <c r="DG888" s="27"/>
      <c r="DH888" s="27"/>
      <c r="DI888" s="27"/>
      <c r="DJ888" s="27"/>
      <c r="DK888" s="27"/>
      <c r="DL888" s="27"/>
      <c r="DM888" s="27"/>
      <c r="DN888" s="27"/>
      <c r="DO888" s="27"/>
      <c r="DP888" s="27"/>
      <c r="DQ888" s="27"/>
      <c r="DR888" s="27"/>
      <c r="DS888" s="27"/>
      <c r="DT888" s="27"/>
      <c r="DU888" s="27"/>
      <c r="DV888" s="27"/>
      <c r="DW888" s="27"/>
      <c r="DX888" s="27"/>
      <c r="DY888" s="27"/>
      <c r="DZ888" s="27"/>
      <c r="EA888" s="27"/>
      <c r="EB888" s="27"/>
      <c r="EC888" s="27"/>
      <c r="ED888" s="27"/>
      <c r="EE888" s="27"/>
      <c r="EF888" s="27"/>
      <c r="EG888" s="27"/>
      <c r="EH888" s="27"/>
      <c r="EI888" s="27"/>
      <c r="EJ888" s="27"/>
      <c r="EK888" s="27"/>
      <c r="EL888" s="27"/>
      <c r="EM888" s="27"/>
      <c r="EN888" s="27"/>
      <c r="EO888" s="27"/>
      <c r="EP888" s="27"/>
      <c r="EQ888" s="27"/>
      <c r="ER888" s="27"/>
      <c r="ES888" s="27"/>
      <c r="ET888" s="27"/>
      <c r="EU888" s="27"/>
      <c r="EV888" s="27"/>
      <c r="EW888" s="27"/>
      <c r="EX888" s="27"/>
      <c r="EY888" s="27"/>
      <c r="EZ888" s="27"/>
      <c r="FA888" s="27"/>
      <c r="FB888" s="27"/>
      <c r="FC888" s="27"/>
      <c r="FD888" s="27"/>
      <c r="FE888" s="27"/>
      <c r="FF888" s="27"/>
      <c r="FG888" s="27"/>
      <c r="FH888" s="27"/>
      <c r="FI888" s="27"/>
      <c r="FJ888" s="27"/>
      <c r="FK888" s="27"/>
      <c r="FL888" s="27"/>
      <c r="FM888" s="27"/>
      <c r="FN888" s="27"/>
      <c r="FO888" s="27"/>
      <c r="FP888" s="27"/>
      <c r="FQ888" s="27"/>
      <c r="FR888" s="27"/>
      <c r="FS888" s="27"/>
      <c r="FT888" s="27"/>
      <c r="FU888" s="27"/>
      <c r="FV888" s="27"/>
      <c r="FW888" s="27"/>
      <c r="FX888" s="27"/>
      <c r="FY888" s="27"/>
      <c r="FZ888" s="27"/>
      <c r="GA888" s="27"/>
      <c r="GB888" s="27"/>
    </row>
    <row r="889" spans="1:184" s="35" customFormat="1" x14ac:dyDescent="0.25">
      <c r="A889" s="97"/>
      <c r="B889" s="71" t="s">
        <v>19</v>
      </c>
      <c r="C889" s="98"/>
      <c r="D889" s="102">
        <v>1</v>
      </c>
      <c r="E889" s="165">
        <v>1</v>
      </c>
      <c r="F889" s="99"/>
      <c r="G889" s="102"/>
      <c r="H889" s="102"/>
      <c r="I889" s="103"/>
      <c r="J889" s="285"/>
      <c r="K889" s="67"/>
      <c r="L889" s="67"/>
      <c r="M889" s="67"/>
      <c r="N889" s="67"/>
      <c r="O889" s="67"/>
      <c r="P889" s="67"/>
      <c r="Q889" s="67"/>
      <c r="R889" s="67"/>
      <c r="S889" s="6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27"/>
      <c r="AQ889" s="27"/>
      <c r="AR889" s="27"/>
      <c r="AS889" s="27"/>
      <c r="AT889" s="27"/>
      <c r="AU889" s="27"/>
      <c r="AV889" s="27"/>
      <c r="AW889" s="27"/>
      <c r="AX889" s="27"/>
      <c r="AY889" s="27"/>
      <c r="AZ889" s="27"/>
      <c r="BA889" s="27"/>
      <c r="BB889" s="27"/>
      <c r="BC889" s="27"/>
      <c r="BD889" s="27"/>
      <c r="BE889" s="27"/>
      <c r="BF889" s="27"/>
      <c r="BG889" s="27"/>
      <c r="BH889" s="27"/>
      <c r="BI889" s="27"/>
      <c r="BJ889" s="27"/>
      <c r="BK889" s="27"/>
      <c r="BL889" s="27"/>
      <c r="BM889" s="27"/>
      <c r="BN889" s="27"/>
      <c r="BO889" s="27"/>
      <c r="BP889" s="27"/>
      <c r="BQ889" s="27"/>
      <c r="BR889" s="27"/>
      <c r="BS889" s="27"/>
      <c r="BT889" s="27"/>
      <c r="BU889" s="27"/>
      <c r="BV889" s="27"/>
      <c r="BW889" s="27"/>
      <c r="BX889" s="27"/>
      <c r="BY889" s="27"/>
      <c r="BZ889" s="27"/>
      <c r="CA889" s="27"/>
      <c r="CB889" s="27"/>
      <c r="CC889" s="27"/>
      <c r="CD889" s="27"/>
      <c r="CE889" s="27"/>
      <c r="CF889" s="27"/>
      <c r="CG889" s="27"/>
      <c r="CH889" s="27"/>
      <c r="CI889" s="27"/>
      <c r="CJ889" s="27"/>
      <c r="CK889" s="27"/>
      <c r="CL889" s="27"/>
      <c r="CM889" s="27"/>
      <c r="CN889" s="27"/>
      <c r="CO889" s="27"/>
      <c r="CP889" s="27"/>
      <c r="CQ889" s="27"/>
      <c r="CR889" s="27"/>
      <c r="CS889" s="27"/>
      <c r="CT889" s="27"/>
      <c r="CU889" s="27"/>
      <c r="CV889" s="27"/>
      <c r="CW889" s="27"/>
      <c r="CX889" s="27"/>
      <c r="CY889" s="27"/>
      <c r="CZ889" s="27"/>
      <c r="DA889" s="27"/>
      <c r="DB889" s="27"/>
      <c r="DC889" s="27"/>
      <c r="DD889" s="27"/>
      <c r="DE889" s="27"/>
      <c r="DF889" s="27"/>
      <c r="DG889" s="27"/>
      <c r="DH889" s="27"/>
      <c r="DI889" s="27"/>
      <c r="DJ889" s="27"/>
      <c r="DK889" s="27"/>
      <c r="DL889" s="27"/>
      <c r="DM889" s="27"/>
      <c r="DN889" s="27"/>
      <c r="DO889" s="27"/>
      <c r="DP889" s="27"/>
      <c r="DQ889" s="27"/>
      <c r="DR889" s="27"/>
      <c r="DS889" s="27"/>
      <c r="DT889" s="27"/>
      <c r="DU889" s="27"/>
      <c r="DV889" s="27"/>
      <c r="DW889" s="27"/>
      <c r="DX889" s="27"/>
      <c r="DY889" s="27"/>
      <c r="DZ889" s="27"/>
      <c r="EA889" s="27"/>
      <c r="EB889" s="27"/>
      <c r="EC889" s="27"/>
      <c r="ED889" s="27"/>
      <c r="EE889" s="27"/>
      <c r="EF889" s="27"/>
      <c r="EG889" s="27"/>
      <c r="EH889" s="27"/>
      <c r="EI889" s="27"/>
      <c r="EJ889" s="27"/>
      <c r="EK889" s="27"/>
      <c r="EL889" s="27"/>
      <c r="EM889" s="27"/>
      <c r="EN889" s="27"/>
      <c r="EO889" s="27"/>
      <c r="EP889" s="27"/>
      <c r="EQ889" s="27"/>
      <c r="ER889" s="27"/>
      <c r="ES889" s="27"/>
      <c r="ET889" s="27"/>
      <c r="EU889" s="27"/>
      <c r="EV889" s="27"/>
      <c r="EW889" s="27"/>
      <c r="EX889" s="27"/>
      <c r="EY889" s="27"/>
      <c r="EZ889" s="27"/>
      <c r="FA889" s="27"/>
      <c r="FB889" s="27"/>
      <c r="FC889" s="27"/>
      <c r="FD889" s="27"/>
      <c r="FE889" s="27"/>
      <c r="FF889" s="27"/>
      <c r="FG889" s="27"/>
      <c r="FH889" s="27"/>
      <c r="FI889" s="27"/>
      <c r="FJ889" s="27"/>
      <c r="FK889" s="27"/>
      <c r="FL889" s="27"/>
      <c r="FM889" s="27"/>
      <c r="FN889" s="27"/>
      <c r="FO889" s="27"/>
      <c r="FP889" s="27"/>
      <c r="FQ889" s="27"/>
      <c r="FR889" s="27"/>
      <c r="FS889" s="27"/>
      <c r="FT889" s="27"/>
      <c r="FU889" s="27"/>
      <c r="FV889" s="27"/>
      <c r="FW889" s="27"/>
      <c r="FX889" s="27"/>
      <c r="FY889" s="27"/>
      <c r="FZ889" s="27"/>
      <c r="GA889" s="27"/>
      <c r="GB889" s="27"/>
    </row>
    <row r="890" spans="1:184" s="35" customFormat="1" x14ac:dyDescent="0.25">
      <c r="A890" s="104" t="s">
        <v>164</v>
      </c>
      <c r="B890" s="67"/>
      <c r="C890" s="105" t="s">
        <v>281</v>
      </c>
      <c r="D890" s="106"/>
      <c r="E890" s="107"/>
      <c r="F890" s="108">
        <v>0.05</v>
      </c>
      <c r="G890" s="109">
        <v>0.01</v>
      </c>
      <c r="H890" s="72">
        <v>4.42</v>
      </c>
      <c r="I890" s="109">
        <v>18</v>
      </c>
      <c r="J890" s="285" t="s">
        <v>274</v>
      </c>
      <c r="K890" s="67"/>
      <c r="L890" s="67"/>
      <c r="M890" s="67"/>
      <c r="N890" s="67"/>
      <c r="O890" s="67"/>
      <c r="P890" s="67"/>
      <c r="Q890" s="67"/>
      <c r="R890" s="67"/>
      <c r="S890" s="6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27"/>
      <c r="AQ890" s="27"/>
      <c r="AR890" s="27"/>
      <c r="AS890" s="27"/>
      <c r="AT890" s="27"/>
      <c r="AU890" s="27"/>
      <c r="AV890" s="27"/>
      <c r="AW890" s="27"/>
      <c r="AX890" s="27"/>
      <c r="AY890" s="27"/>
      <c r="AZ890" s="27"/>
      <c r="BA890" s="27"/>
      <c r="BB890" s="27"/>
      <c r="BC890" s="27"/>
      <c r="BD890" s="27"/>
      <c r="BE890" s="27"/>
      <c r="BF890" s="27"/>
      <c r="BG890" s="27"/>
      <c r="BH890" s="27"/>
      <c r="BI890" s="27"/>
      <c r="BJ890" s="27"/>
      <c r="BK890" s="27"/>
      <c r="BL890" s="27"/>
      <c r="BM890" s="27"/>
      <c r="BN890" s="27"/>
      <c r="BO890" s="27"/>
      <c r="BP890" s="27"/>
      <c r="BQ890" s="27"/>
      <c r="BR890" s="27"/>
      <c r="BS890" s="27"/>
      <c r="BT890" s="27"/>
      <c r="BU890" s="27"/>
      <c r="BV890" s="27"/>
      <c r="BW890" s="27"/>
      <c r="BX890" s="27"/>
      <c r="BY890" s="27"/>
      <c r="BZ890" s="27"/>
      <c r="CA890" s="27"/>
      <c r="CB890" s="27"/>
      <c r="CC890" s="27"/>
      <c r="CD890" s="27"/>
      <c r="CE890" s="27"/>
      <c r="CF890" s="27"/>
      <c r="CG890" s="27"/>
      <c r="CH890" s="27"/>
      <c r="CI890" s="27"/>
      <c r="CJ890" s="27"/>
      <c r="CK890" s="27"/>
      <c r="CL890" s="27"/>
      <c r="CM890" s="27"/>
      <c r="CN890" s="27"/>
      <c r="CO890" s="27"/>
      <c r="CP890" s="27"/>
      <c r="CQ890" s="27"/>
      <c r="CR890" s="27"/>
      <c r="CS890" s="27"/>
      <c r="CT890" s="27"/>
      <c r="CU890" s="27"/>
      <c r="CV890" s="27"/>
      <c r="CW890" s="27"/>
      <c r="CX890" s="27"/>
      <c r="CY890" s="27"/>
      <c r="CZ890" s="27"/>
      <c r="DA890" s="27"/>
      <c r="DB890" s="27"/>
      <c r="DC890" s="27"/>
      <c r="DD890" s="27"/>
      <c r="DE890" s="27"/>
      <c r="DF890" s="27"/>
      <c r="DG890" s="27"/>
      <c r="DH890" s="27"/>
      <c r="DI890" s="27"/>
      <c r="DJ890" s="27"/>
      <c r="DK890" s="27"/>
      <c r="DL890" s="27"/>
      <c r="DM890" s="27"/>
      <c r="DN890" s="27"/>
      <c r="DO890" s="27"/>
      <c r="DP890" s="27"/>
      <c r="DQ890" s="27"/>
      <c r="DR890" s="27"/>
      <c r="DS890" s="27"/>
      <c r="DT890" s="27"/>
      <c r="DU890" s="27"/>
      <c r="DV890" s="27"/>
      <c r="DW890" s="27"/>
      <c r="DX890" s="27"/>
      <c r="DY890" s="27"/>
      <c r="DZ890" s="27"/>
      <c r="EA890" s="27"/>
      <c r="EB890" s="27"/>
      <c r="EC890" s="27"/>
      <c r="ED890" s="27"/>
      <c r="EE890" s="27"/>
      <c r="EF890" s="27"/>
      <c r="EG890" s="27"/>
      <c r="EH890" s="27"/>
      <c r="EI890" s="27"/>
      <c r="EJ890" s="27"/>
      <c r="EK890" s="27"/>
      <c r="EL890" s="27"/>
      <c r="EM890" s="27"/>
      <c r="EN890" s="27"/>
      <c r="EO890" s="27"/>
      <c r="EP890" s="27"/>
      <c r="EQ890" s="27"/>
      <c r="ER890" s="27"/>
      <c r="ES890" s="27"/>
      <c r="ET890" s="27"/>
      <c r="EU890" s="27"/>
      <c r="EV890" s="27"/>
      <c r="EW890" s="27"/>
      <c r="EX890" s="27"/>
      <c r="EY890" s="27"/>
      <c r="EZ890" s="27"/>
      <c r="FA890" s="27"/>
      <c r="FB890" s="27"/>
      <c r="FC890" s="27"/>
      <c r="FD890" s="27"/>
      <c r="FE890" s="27"/>
      <c r="FF890" s="27"/>
      <c r="FG890" s="27"/>
      <c r="FH890" s="27"/>
      <c r="FI890" s="27"/>
      <c r="FJ890" s="27"/>
      <c r="FK890" s="27"/>
      <c r="FL890" s="27"/>
      <c r="FM890" s="27"/>
      <c r="FN890" s="27"/>
      <c r="FO890" s="27"/>
      <c r="FP890" s="27"/>
      <c r="FQ890" s="27"/>
      <c r="FR890" s="27"/>
      <c r="FS890" s="27"/>
      <c r="FT890" s="27"/>
      <c r="FU890" s="27"/>
      <c r="FV890" s="27"/>
      <c r="FW890" s="27"/>
      <c r="FX890" s="27"/>
      <c r="FY890" s="27"/>
      <c r="FZ890" s="27"/>
      <c r="GA890" s="27"/>
      <c r="GB890" s="27"/>
    </row>
    <row r="891" spans="1:184" s="35" customFormat="1" x14ac:dyDescent="0.25">
      <c r="A891" s="104"/>
      <c r="B891" s="67" t="s">
        <v>61</v>
      </c>
      <c r="C891" s="110"/>
      <c r="D891" s="73">
        <v>0.2</v>
      </c>
      <c r="E891" s="105">
        <v>0.2</v>
      </c>
      <c r="F891" s="108"/>
      <c r="G891" s="108"/>
      <c r="H891" s="109"/>
      <c r="I891" s="109"/>
      <c r="J891" s="285"/>
      <c r="K891" s="67"/>
      <c r="L891" s="67"/>
      <c r="M891" s="67"/>
      <c r="N891" s="67"/>
      <c r="O891" s="67"/>
      <c r="P891" s="67"/>
      <c r="Q891" s="67"/>
      <c r="R891" s="67"/>
      <c r="S891" s="6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27"/>
      <c r="AQ891" s="27"/>
      <c r="AR891" s="27"/>
      <c r="AS891" s="27"/>
      <c r="AT891" s="27"/>
      <c r="AU891" s="27"/>
      <c r="AV891" s="27"/>
      <c r="AW891" s="27"/>
      <c r="AX891" s="27"/>
      <c r="AY891" s="27"/>
      <c r="AZ891" s="27"/>
      <c r="BA891" s="27"/>
      <c r="BB891" s="27"/>
      <c r="BC891" s="27"/>
      <c r="BD891" s="27"/>
      <c r="BE891" s="27"/>
      <c r="BF891" s="27"/>
      <c r="BG891" s="27"/>
      <c r="BH891" s="27"/>
      <c r="BI891" s="27"/>
      <c r="BJ891" s="27"/>
      <c r="BK891" s="27"/>
      <c r="BL891" s="27"/>
      <c r="BM891" s="27"/>
      <c r="BN891" s="27"/>
      <c r="BO891" s="27"/>
      <c r="BP891" s="27"/>
      <c r="BQ891" s="27"/>
      <c r="BR891" s="27"/>
      <c r="BS891" s="27"/>
      <c r="BT891" s="27"/>
      <c r="BU891" s="27"/>
      <c r="BV891" s="27"/>
      <c r="BW891" s="27"/>
      <c r="BX891" s="27"/>
      <c r="BY891" s="27"/>
      <c r="BZ891" s="27"/>
      <c r="CA891" s="27"/>
      <c r="CB891" s="27"/>
      <c r="CC891" s="27"/>
      <c r="CD891" s="27"/>
      <c r="CE891" s="27"/>
      <c r="CF891" s="27"/>
      <c r="CG891" s="27"/>
      <c r="CH891" s="27"/>
      <c r="CI891" s="27"/>
      <c r="CJ891" s="27"/>
      <c r="CK891" s="27"/>
      <c r="CL891" s="27"/>
      <c r="CM891" s="27"/>
      <c r="CN891" s="27"/>
      <c r="CO891" s="27"/>
      <c r="CP891" s="27"/>
      <c r="CQ891" s="27"/>
      <c r="CR891" s="27"/>
      <c r="CS891" s="27"/>
      <c r="CT891" s="27"/>
      <c r="CU891" s="27"/>
      <c r="CV891" s="27"/>
      <c r="CW891" s="27"/>
      <c r="CX891" s="27"/>
      <c r="CY891" s="27"/>
      <c r="CZ891" s="27"/>
      <c r="DA891" s="27"/>
      <c r="DB891" s="27"/>
      <c r="DC891" s="27"/>
      <c r="DD891" s="27"/>
      <c r="DE891" s="27"/>
      <c r="DF891" s="27"/>
      <c r="DG891" s="27"/>
      <c r="DH891" s="27"/>
      <c r="DI891" s="27"/>
      <c r="DJ891" s="27"/>
      <c r="DK891" s="27"/>
      <c r="DL891" s="27"/>
      <c r="DM891" s="27"/>
      <c r="DN891" s="27"/>
      <c r="DO891" s="27"/>
      <c r="DP891" s="27"/>
      <c r="DQ891" s="27"/>
      <c r="DR891" s="27"/>
      <c r="DS891" s="27"/>
      <c r="DT891" s="27"/>
      <c r="DU891" s="27"/>
      <c r="DV891" s="27"/>
      <c r="DW891" s="27"/>
      <c r="DX891" s="27"/>
      <c r="DY891" s="27"/>
      <c r="DZ891" s="27"/>
      <c r="EA891" s="27"/>
      <c r="EB891" s="27"/>
      <c r="EC891" s="27"/>
      <c r="ED891" s="27"/>
      <c r="EE891" s="27"/>
      <c r="EF891" s="27"/>
      <c r="EG891" s="27"/>
      <c r="EH891" s="27"/>
      <c r="EI891" s="27"/>
      <c r="EJ891" s="27"/>
      <c r="EK891" s="27"/>
      <c r="EL891" s="27"/>
      <c r="EM891" s="27"/>
      <c r="EN891" s="27"/>
      <c r="EO891" s="27"/>
      <c r="EP891" s="27"/>
      <c r="EQ891" s="27"/>
      <c r="ER891" s="27"/>
      <c r="ES891" s="27"/>
      <c r="ET891" s="27"/>
      <c r="EU891" s="27"/>
      <c r="EV891" s="27"/>
      <c r="EW891" s="27"/>
      <c r="EX891" s="27"/>
      <c r="EY891" s="27"/>
      <c r="EZ891" s="27"/>
      <c r="FA891" s="27"/>
      <c r="FB891" s="27"/>
      <c r="FC891" s="27"/>
      <c r="FD891" s="27"/>
      <c r="FE891" s="27"/>
      <c r="FF891" s="27"/>
      <c r="FG891" s="27"/>
      <c r="FH891" s="27"/>
      <c r="FI891" s="27"/>
      <c r="FJ891" s="27"/>
      <c r="FK891" s="27"/>
      <c r="FL891" s="27"/>
      <c r="FM891" s="27"/>
      <c r="FN891" s="27"/>
      <c r="FO891" s="27"/>
      <c r="FP891" s="27"/>
      <c r="FQ891" s="27"/>
      <c r="FR891" s="27"/>
      <c r="FS891" s="27"/>
      <c r="FT891" s="27"/>
      <c r="FU891" s="27"/>
      <c r="FV891" s="27"/>
      <c r="FW891" s="27"/>
      <c r="FX891" s="27"/>
      <c r="FY891" s="27"/>
      <c r="FZ891" s="27"/>
      <c r="GA891" s="27"/>
      <c r="GB891" s="27"/>
    </row>
    <row r="892" spans="1:184" s="35" customFormat="1" x14ac:dyDescent="0.25">
      <c r="A892" s="104"/>
      <c r="B892" s="67" t="s">
        <v>51</v>
      </c>
      <c r="C892" s="110"/>
      <c r="D892" s="73">
        <v>4</v>
      </c>
      <c r="E892" s="105">
        <v>4</v>
      </c>
      <c r="F892" s="108"/>
      <c r="G892" s="108"/>
      <c r="H892" s="109"/>
      <c r="I892" s="108"/>
      <c r="J892" s="285"/>
      <c r="K892" s="67"/>
      <c r="L892" s="67"/>
      <c r="M892" s="67"/>
      <c r="N892" s="67"/>
      <c r="O892" s="67"/>
      <c r="P892" s="67"/>
      <c r="Q892" s="67"/>
      <c r="R892" s="67"/>
      <c r="S892" s="6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27"/>
      <c r="AS892" s="27"/>
      <c r="AT892" s="27"/>
      <c r="AU892" s="27"/>
      <c r="AV892" s="27"/>
      <c r="AW892" s="27"/>
      <c r="AX892" s="27"/>
      <c r="AY892" s="27"/>
      <c r="AZ892" s="27"/>
      <c r="BA892" s="27"/>
      <c r="BB892" s="27"/>
      <c r="BC892" s="27"/>
      <c r="BD892" s="27"/>
      <c r="BE892" s="27"/>
      <c r="BF892" s="27"/>
      <c r="BG892" s="27"/>
      <c r="BH892" s="27"/>
      <c r="BI892" s="27"/>
      <c r="BJ892" s="27"/>
      <c r="BK892" s="27"/>
      <c r="BL892" s="27"/>
      <c r="BM892" s="27"/>
      <c r="BN892" s="27"/>
      <c r="BO892" s="27"/>
      <c r="BP892" s="27"/>
      <c r="BQ892" s="27"/>
      <c r="BR892" s="27"/>
      <c r="BS892" s="27"/>
      <c r="BT892" s="27"/>
      <c r="BU892" s="27"/>
      <c r="BV892" s="27"/>
      <c r="BW892" s="27"/>
      <c r="BX892" s="27"/>
      <c r="BY892" s="27"/>
      <c r="BZ892" s="27"/>
      <c r="CA892" s="27"/>
      <c r="CB892" s="27"/>
      <c r="CC892" s="27"/>
      <c r="CD892" s="27"/>
      <c r="CE892" s="27"/>
      <c r="CF892" s="27"/>
      <c r="CG892" s="27"/>
      <c r="CH892" s="27"/>
      <c r="CI892" s="27"/>
      <c r="CJ892" s="27"/>
      <c r="CK892" s="27"/>
      <c r="CL892" s="27"/>
      <c r="CM892" s="27"/>
      <c r="CN892" s="27"/>
      <c r="CO892" s="27"/>
      <c r="CP892" s="27"/>
      <c r="CQ892" s="27"/>
      <c r="CR892" s="27"/>
      <c r="CS892" s="27"/>
      <c r="CT892" s="27"/>
      <c r="CU892" s="27"/>
      <c r="CV892" s="27"/>
      <c r="CW892" s="27"/>
      <c r="CX892" s="27"/>
      <c r="CY892" s="27"/>
      <c r="CZ892" s="27"/>
      <c r="DA892" s="27"/>
      <c r="DB892" s="27"/>
      <c r="DC892" s="27"/>
      <c r="DD892" s="27"/>
      <c r="DE892" s="27"/>
      <c r="DF892" s="27"/>
      <c r="DG892" s="27"/>
      <c r="DH892" s="27"/>
      <c r="DI892" s="27"/>
      <c r="DJ892" s="27"/>
      <c r="DK892" s="27"/>
      <c r="DL892" s="27"/>
      <c r="DM892" s="27"/>
      <c r="DN892" s="27"/>
      <c r="DO892" s="27"/>
      <c r="DP892" s="27"/>
      <c r="DQ892" s="27"/>
      <c r="DR892" s="27"/>
      <c r="DS892" s="27"/>
      <c r="DT892" s="27"/>
      <c r="DU892" s="27"/>
      <c r="DV892" s="27"/>
      <c r="DW892" s="27"/>
      <c r="DX892" s="27"/>
      <c r="DY892" s="27"/>
      <c r="DZ892" s="27"/>
      <c r="EA892" s="27"/>
      <c r="EB892" s="27"/>
      <c r="EC892" s="27"/>
      <c r="ED892" s="27"/>
      <c r="EE892" s="27"/>
      <c r="EF892" s="27"/>
      <c r="EG892" s="27"/>
      <c r="EH892" s="27"/>
      <c r="EI892" s="27"/>
      <c r="EJ892" s="27"/>
      <c r="EK892" s="27"/>
      <c r="EL892" s="27"/>
      <c r="EM892" s="27"/>
      <c r="EN892" s="27"/>
      <c r="EO892" s="27"/>
      <c r="EP892" s="27"/>
      <c r="EQ892" s="27"/>
      <c r="ER892" s="27"/>
      <c r="ES892" s="27"/>
      <c r="ET892" s="27"/>
      <c r="EU892" s="27"/>
      <c r="EV892" s="27"/>
      <c r="EW892" s="27"/>
      <c r="EX892" s="27"/>
      <c r="EY892" s="27"/>
      <c r="EZ892" s="27"/>
      <c r="FA892" s="27"/>
      <c r="FB892" s="27"/>
      <c r="FC892" s="27"/>
      <c r="FD892" s="27"/>
      <c r="FE892" s="27"/>
      <c r="FF892" s="27"/>
      <c r="FG892" s="27"/>
      <c r="FH892" s="27"/>
      <c r="FI892" s="27"/>
      <c r="FJ892" s="27"/>
      <c r="FK892" s="27"/>
      <c r="FL892" s="27"/>
      <c r="FM892" s="27"/>
      <c r="FN892" s="27"/>
      <c r="FO892" s="27"/>
      <c r="FP892" s="27"/>
      <c r="FQ892" s="27"/>
      <c r="FR892" s="27"/>
      <c r="FS892" s="27"/>
      <c r="FT892" s="27"/>
      <c r="FU892" s="27"/>
      <c r="FV892" s="27"/>
      <c r="FW892" s="27"/>
      <c r="FX892" s="27"/>
      <c r="FY892" s="27"/>
      <c r="FZ892" s="27"/>
      <c r="GA892" s="27"/>
      <c r="GB892" s="27"/>
    </row>
    <row r="893" spans="1:184" s="35" customFormat="1" x14ac:dyDescent="0.25">
      <c r="A893" s="104"/>
      <c r="B893" s="67" t="s">
        <v>17</v>
      </c>
      <c r="C893" s="110"/>
      <c r="D893" s="73">
        <v>160</v>
      </c>
      <c r="E893" s="105">
        <v>160</v>
      </c>
      <c r="F893" s="108"/>
      <c r="G893" s="108"/>
      <c r="H893" s="109"/>
      <c r="I893" s="108"/>
      <c r="J893" s="285"/>
      <c r="K893" s="67"/>
      <c r="L893" s="67"/>
      <c r="M893" s="67"/>
      <c r="N893" s="67"/>
      <c r="O893" s="67"/>
      <c r="P893" s="67"/>
      <c r="Q893" s="67"/>
      <c r="R893" s="67"/>
      <c r="S893" s="6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27"/>
      <c r="AS893" s="27"/>
      <c r="AT893" s="27"/>
      <c r="AU893" s="27"/>
      <c r="AV893" s="27"/>
      <c r="AW893" s="27"/>
      <c r="AX893" s="27"/>
      <c r="AY893" s="27"/>
      <c r="AZ893" s="27"/>
      <c r="BA893" s="27"/>
      <c r="BB893" s="27"/>
      <c r="BC893" s="27"/>
      <c r="BD893" s="27"/>
      <c r="BE893" s="27"/>
      <c r="BF893" s="27"/>
      <c r="BG893" s="27"/>
      <c r="BH893" s="27"/>
      <c r="BI893" s="27"/>
      <c r="BJ893" s="27"/>
      <c r="BK893" s="27"/>
      <c r="BL893" s="27"/>
      <c r="BM893" s="27"/>
      <c r="BN893" s="27"/>
      <c r="BO893" s="27"/>
      <c r="BP893" s="27"/>
      <c r="BQ893" s="27"/>
      <c r="BR893" s="27"/>
      <c r="BS893" s="27"/>
      <c r="BT893" s="27"/>
      <c r="BU893" s="27"/>
      <c r="BV893" s="27"/>
      <c r="BW893" s="27"/>
      <c r="BX893" s="27"/>
      <c r="BY893" s="27"/>
      <c r="BZ893" s="27"/>
      <c r="CA893" s="27"/>
      <c r="CB893" s="27"/>
      <c r="CC893" s="27"/>
      <c r="CD893" s="27"/>
      <c r="CE893" s="27"/>
      <c r="CF893" s="27"/>
      <c r="CG893" s="27"/>
      <c r="CH893" s="27"/>
      <c r="CI893" s="27"/>
      <c r="CJ893" s="27"/>
      <c r="CK893" s="27"/>
      <c r="CL893" s="27"/>
      <c r="CM893" s="27"/>
      <c r="CN893" s="27"/>
      <c r="CO893" s="27"/>
      <c r="CP893" s="27"/>
      <c r="CQ893" s="27"/>
      <c r="CR893" s="27"/>
      <c r="CS893" s="27"/>
      <c r="CT893" s="27"/>
      <c r="CU893" s="27"/>
      <c r="CV893" s="27"/>
      <c r="CW893" s="27"/>
      <c r="CX893" s="27"/>
      <c r="CY893" s="27"/>
      <c r="CZ893" s="27"/>
      <c r="DA893" s="27"/>
      <c r="DB893" s="27"/>
      <c r="DC893" s="27"/>
      <c r="DD893" s="27"/>
      <c r="DE893" s="27"/>
      <c r="DF893" s="27"/>
      <c r="DG893" s="27"/>
      <c r="DH893" s="27"/>
      <c r="DI893" s="27"/>
      <c r="DJ893" s="27"/>
      <c r="DK893" s="27"/>
      <c r="DL893" s="27"/>
      <c r="DM893" s="27"/>
      <c r="DN893" s="27"/>
      <c r="DO893" s="27"/>
      <c r="DP893" s="27"/>
      <c r="DQ893" s="27"/>
      <c r="DR893" s="27"/>
      <c r="DS893" s="27"/>
      <c r="DT893" s="27"/>
      <c r="DU893" s="27"/>
      <c r="DV893" s="27"/>
      <c r="DW893" s="27"/>
      <c r="DX893" s="27"/>
      <c r="DY893" s="27"/>
      <c r="DZ893" s="27"/>
      <c r="EA893" s="27"/>
      <c r="EB893" s="27"/>
      <c r="EC893" s="27"/>
      <c r="ED893" s="27"/>
      <c r="EE893" s="27"/>
      <c r="EF893" s="27"/>
      <c r="EG893" s="27"/>
      <c r="EH893" s="27"/>
      <c r="EI893" s="27"/>
      <c r="EJ893" s="27"/>
      <c r="EK893" s="27"/>
      <c r="EL893" s="27"/>
      <c r="EM893" s="27"/>
      <c r="EN893" s="27"/>
      <c r="EO893" s="27"/>
      <c r="EP893" s="27"/>
      <c r="EQ893" s="27"/>
      <c r="ER893" s="27"/>
      <c r="ES893" s="27"/>
      <c r="ET893" s="27"/>
      <c r="EU893" s="27"/>
      <c r="EV893" s="27"/>
      <c r="EW893" s="27"/>
      <c r="EX893" s="27"/>
      <c r="EY893" s="27"/>
      <c r="EZ893" s="27"/>
      <c r="FA893" s="27"/>
      <c r="FB893" s="27"/>
      <c r="FC893" s="27"/>
      <c r="FD893" s="27"/>
      <c r="FE893" s="27"/>
      <c r="FF893" s="27"/>
      <c r="FG893" s="27"/>
      <c r="FH893" s="27"/>
      <c r="FI893" s="27"/>
      <c r="FJ893" s="27"/>
      <c r="FK893" s="27"/>
      <c r="FL893" s="27"/>
      <c r="FM893" s="27"/>
      <c r="FN893" s="27"/>
      <c r="FO893" s="27"/>
      <c r="FP893" s="27"/>
      <c r="FQ893" s="27"/>
      <c r="FR893" s="27"/>
      <c r="FS893" s="27"/>
      <c r="FT893" s="27"/>
      <c r="FU893" s="27"/>
      <c r="FV893" s="27"/>
      <c r="FW893" s="27"/>
      <c r="FX893" s="27"/>
      <c r="FY893" s="27"/>
      <c r="FZ893" s="27"/>
      <c r="GA893" s="27"/>
      <c r="GB893" s="27"/>
    </row>
    <row r="894" spans="1:184" s="35" customFormat="1" ht="16.5" thickBot="1" x14ac:dyDescent="0.3">
      <c r="A894" s="97" t="s">
        <v>39</v>
      </c>
      <c r="B894" s="71"/>
      <c r="C894" s="98">
        <v>20</v>
      </c>
      <c r="D894" s="133">
        <v>20</v>
      </c>
      <c r="E894" s="98">
        <v>20</v>
      </c>
      <c r="F894" s="155">
        <v>1.6</v>
      </c>
      <c r="G894" s="154">
        <v>0.2</v>
      </c>
      <c r="H894" s="151">
        <v>9.8000000000000007</v>
      </c>
      <c r="I894" s="201">
        <v>47</v>
      </c>
      <c r="J894" s="285"/>
      <c r="K894" s="67"/>
      <c r="L894" s="67"/>
      <c r="M894" s="67"/>
      <c r="N894" s="67"/>
      <c r="O894" s="67"/>
      <c r="P894" s="67"/>
      <c r="Q894" s="67"/>
      <c r="R894" s="67"/>
      <c r="S894" s="6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27"/>
      <c r="AQ894" s="27"/>
      <c r="AR894" s="27"/>
      <c r="AS894" s="27"/>
      <c r="AT894" s="27"/>
      <c r="AU894" s="27"/>
      <c r="AV894" s="27"/>
      <c r="AW894" s="27"/>
      <c r="AX894" s="27"/>
      <c r="AY894" s="27"/>
      <c r="AZ894" s="27"/>
      <c r="BA894" s="27"/>
      <c r="BB894" s="27"/>
      <c r="BC894" s="27"/>
      <c r="BD894" s="27"/>
      <c r="BE894" s="27"/>
      <c r="BF894" s="27"/>
      <c r="BG894" s="27"/>
      <c r="BH894" s="27"/>
      <c r="BI894" s="27"/>
      <c r="BJ894" s="27"/>
      <c r="BK894" s="27"/>
      <c r="BL894" s="27"/>
      <c r="BM894" s="27"/>
      <c r="BN894" s="27"/>
      <c r="BO894" s="27"/>
      <c r="BP894" s="27"/>
      <c r="BQ894" s="27"/>
      <c r="BR894" s="27"/>
      <c r="BS894" s="27"/>
      <c r="BT894" s="27"/>
      <c r="BU894" s="27"/>
      <c r="BV894" s="27"/>
      <c r="BW894" s="27"/>
      <c r="BX894" s="27"/>
      <c r="BY894" s="27"/>
      <c r="BZ894" s="27"/>
      <c r="CA894" s="27"/>
      <c r="CB894" s="27"/>
      <c r="CC894" s="27"/>
      <c r="CD894" s="27"/>
      <c r="CE894" s="27"/>
      <c r="CF894" s="27"/>
      <c r="CG894" s="27"/>
      <c r="CH894" s="27"/>
      <c r="CI894" s="27"/>
      <c r="CJ894" s="27"/>
      <c r="CK894" s="27"/>
      <c r="CL894" s="27"/>
      <c r="CM894" s="27"/>
      <c r="CN894" s="27"/>
      <c r="CO894" s="27"/>
      <c r="CP894" s="27"/>
      <c r="CQ894" s="27"/>
      <c r="CR894" s="27"/>
      <c r="CS894" s="27"/>
      <c r="CT894" s="27"/>
      <c r="CU894" s="27"/>
      <c r="CV894" s="27"/>
      <c r="CW894" s="27"/>
      <c r="CX894" s="27"/>
      <c r="CY894" s="27"/>
      <c r="CZ894" s="27"/>
      <c r="DA894" s="27"/>
      <c r="DB894" s="27"/>
      <c r="DC894" s="27"/>
      <c r="DD894" s="27"/>
      <c r="DE894" s="27"/>
      <c r="DF894" s="27"/>
      <c r="DG894" s="27"/>
      <c r="DH894" s="27"/>
      <c r="DI894" s="27"/>
      <c r="DJ894" s="27"/>
      <c r="DK894" s="27"/>
      <c r="DL894" s="27"/>
      <c r="DM894" s="27"/>
      <c r="DN894" s="27"/>
      <c r="DO894" s="27"/>
      <c r="DP894" s="27"/>
      <c r="DQ894" s="27"/>
      <c r="DR894" s="27"/>
      <c r="DS894" s="27"/>
      <c r="DT894" s="27"/>
      <c r="DU894" s="27"/>
      <c r="DV894" s="27"/>
      <c r="DW894" s="27"/>
      <c r="DX894" s="27"/>
      <c r="DY894" s="27"/>
      <c r="DZ894" s="27"/>
      <c r="EA894" s="27"/>
      <c r="EB894" s="27"/>
      <c r="EC894" s="27"/>
      <c r="ED894" s="27"/>
      <c r="EE894" s="27"/>
      <c r="EF894" s="27"/>
      <c r="EG894" s="27"/>
      <c r="EH894" s="27"/>
      <c r="EI894" s="27"/>
      <c r="EJ894" s="27"/>
      <c r="EK894" s="27"/>
      <c r="EL894" s="27"/>
      <c r="EM894" s="27"/>
      <c r="EN894" s="27"/>
      <c r="EO894" s="27"/>
      <c r="EP894" s="27"/>
      <c r="EQ894" s="27"/>
      <c r="ER894" s="27"/>
      <c r="ES894" s="27"/>
      <c r="ET894" s="27"/>
      <c r="EU894" s="27"/>
      <c r="EV894" s="27"/>
      <c r="EW894" s="27"/>
      <c r="EX894" s="27"/>
      <c r="EY894" s="27"/>
      <c r="EZ894" s="27"/>
      <c r="FA894" s="27"/>
      <c r="FB894" s="27"/>
      <c r="FC894" s="27"/>
      <c r="FD894" s="27"/>
      <c r="FE894" s="27"/>
      <c r="FF894" s="27"/>
      <c r="FG894" s="27"/>
      <c r="FH894" s="27"/>
      <c r="FI894" s="27"/>
      <c r="FJ894" s="27"/>
      <c r="FK894" s="27"/>
      <c r="FL894" s="27"/>
      <c r="FM894" s="27"/>
      <c r="FN894" s="27"/>
      <c r="FO894" s="27"/>
      <c r="FP894" s="27"/>
      <c r="FQ894" s="27"/>
      <c r="FR894" s="27"/>
      <c r="FS894" s="27"/>
      <c r="FT894" s="27"/>
      <c r="FU894" s="27"/>
      <c r="FV894" s="27"/>
      <c r="FW894" s="27"/>
      <c r="FX894" s="27"/>
      <c r="FY894" s="27"/>
      <c r="FZ894" s="27"/>
      <c r="GA894" s="27"/>
      <c r="GB894" s="27"/>
    </row>
    <row r="895" spans="1:184" s="35" customFormat="1" ht="16.5" thickBot="1" x14ac:dyDescent="0.3">
      <c r="A895" s="112" t="s">
        <v>26</v>
      </c>
      <c r="B895" s="113"/>
      <c r="C895" s="114">
        <v>435</v>
      </c>
      <c r="D895" s="130"/>
      <c r="E895" s="94"/>
      <c r="F895" s="94">
        <v>13.139999999999999</v>
      </c>
      <c r="G895" s="94">
        <v>13.97</v>
      </c>
      <c r="H895" s="94">
        <v>59.45</v>
      </c>
      <c r="I895" s="94">
        <v>416</v>
      </c>
      <c r="J895" s="310"/>
      <c r="K895" s="67"/>
      <c r="L895" s="67"/>
      <c r="M895" s="67"/>
      <c r="N895" s="67"/>
      <c r="O895" s="67"/>
      <c r="P895" s="67"/>
      <c r="Q895" s="67"/>
      <c r="R895" s="67"/>
      <c r="S895" s="6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27"/>
      <c r="AQ895" s="27"/>
      <c r="AR895" s="27"/>
      <c r="AS895" s="27"/>
      <c r="AT895" s="27"/>
      <c r="AU895" s="27"/>
      <c r="AV895" s="27"/>
      <c r="AW895" s="27"/>
      <c r="AX895" s="27"/>
      <c r="AY895" s="27"/>
      <c r="AZ895" s="27"/>
      <c r="BA895" s="27"/>
      <c r="BB895" s="27"/>
      <c r="BC895" s="27"/>
      <c r="BD895" s="27"/>
      <c r="BE895" s="27"/>
      <c r="BF895" s="27"/>
      <c r="BG895" s="27"/>
      <c r="BH895" s="27"/>
      <c r="BI895" s="27"/>
      <c r="BJ895" s="27"/>
      <c r="BK895" s="27"/>
      <c r="BL895" s="27"/>
      <c r="BM895" s="27"/>
      <c r="BN895" s="27"/>
      <c r="BO895" s="27"/>
      <c r="BP895" s="27"/>
      <c r="BQ895" s="27"/>
      <c r="BR895" s="27"/>
      <c r="BS895" s="27"/>
      <c r="BT895" s="27"/>
      <c r="BU895" s="27"/>
      <c r="BV895" s="27"/>
      <c r="BW895" s="27"/>
      <c r="BX895" s="27"/>
      <c r="BY895" s="27"/>
      <c r="BZ895" s="27"/>
      <c r="CA895" s="27"/>
      <c r="CB895" s="27"/>
      <c r="CC895" s="27"/>
      <c r="CD895" s="27"/>
      <c r="CE895" s="27"/>
      <c r="CF895" s="27"/>
      <c r="CG895" s="27"/>
      <c r="CH895" s="27"/>
      <c r="CI895" s="27"/>
      <c r="CJ895" s="27"/>
      <c r="CK895" s="27"/>
      <c r="CL895" s="27"/>
      <c r="CM895" s="27"/>
      <c r="CN895" s="27"/>
      <c r="CO895" s="27"/>
      <c r="CP895" s="27"/>
      <c r="CQ895" s="27"/>
      <c r="CR895" s="27"/>
      <c r="CS895" s="27"/>
      <c r="CT895" s="27"/>
      <c r="CU895" s="27"/>
      <c r="CV895" s="27"/>
      <c r="CW895" s="27"/>
      <c r="CX895" s="27"/>
      <c r="CY895" s="27"/>
      <c r="CZ895" s="27"/>
      <c r="DA895" s="27"/>
      <c r="DB895" s="27"/>
      <c r="DC895" s="27"/>
      <c r="DD895" s="27"/>
      <c r="DE895" s="27"/>
      <c r="DF895" s="27"/>
      <c r="DG895" s="27"/>
      <c r="DH895" s="27"/>
      <c r="DI895" s="27"/>
      <c r="DJ895" s="27"/>
      <c r="DK895" s="27"/>
      <c r="DL895" s="27"/>
      <c r="DM895" s="27"/>
      <c r="DN895" s="27"/>
      <c r="DO895" s="27"/>
      <c r="DP895" s="27"/>
      <c r="DQ895" s="27"/>
      <c r="DR895" s="27"/>
      <c r="DS895" s="27"/>
      <c r="DT895" s="27"/>
      <c r="DU895" s="27"/>
      <c r="DV895" s="27"/>
      <c r="DW895" s="27"/>
      <c r="DX895" s="27"/>
      <c r="DY895" s="27"/>
      <c r="DZ895" s="27"/>
      <c r="EA895" s="27"/>
      <c r="EB895" s="27"/>
      <c r="EC895" s="27"/>
      <c r="ED895" s="27"/>
      <c r="EE895" s="27"/>
      <c r="EF895" s="27"/>
      <c r="EG895" s="27"/>
      <c r="EH895" s="27"/>
      <c r="EI895" s="27"/>
      <c r="EJ895" s="27"/>
      <c r="EK895" s="27"/>
      <c r="EL895" s="27"/>
      <c r="EM895" s="27"/>
      <c r="EN895" s="27"/>
      <c r="EO895" s="27"/>
      <c r="EP895" s="27"/>
      <c r="EQ895" s="27"/>
      <c r="ER895" s="27"/>
      <c r="ES895" s="27"/>
      <c r="ET895" s="27"/>
      <c r="EU895" s="27"/>
      <c r="EV895" s="27"/>
      <c r="EW895" s="27"/>
      <c r="EX895" s="27"/>
      <c r="EY895" s="27"/>
      <c r="EZ895" s="27"/>
      <c r="FA895" s="27"/>
      <c r="FB895" s="27"/>
      <c r="FC895" s="27"/>
      <c r="FD895" s="27"/>
      <c r="FE895" s="27"/>
      <c r="FF895" s="27"/>
      <c r="FG895" s="27"/>
      <c r="FH895" s="27"/>
      <c r="FI895" s="27"/>
      <c r="FJ895" s="27"/>
      <c r="FK895" s="27"/>
      <c r="FL895" s="27"/>
      <c r="FM895" s="27"/>
      <c r="FN895" s="27"/>
      <c r="FO895" s="27"/>
      <c r="FP895" s="27"/>
      <c r="FQ895" s="27"/>
      <c r="FR895" s="27"/>
      <c r="FS895" s="27"/>
      <c r="FT895" s="27"/>
      <c r="FU895" s="27"/>
      <c r="FV895" s="27"/>
      <c r="FW895" s="27"/>
      <c r="FX895" s="27"/>
      <c r="FY895" s="27"/>
      <c r="FZ895" s="27"/>
      <c r="GA895" s="27"/>
      <c r="GB895" s="27"/>
    </row>
    <row r="896" spans="1:184" s="35" customFormat="1" ht="16.5" thickBot="1" x14ac:dyDescent="0.3">
      <c r="A896" s="112" t="s">
        <v>62</v>
      </c>
      <c r="B896" s="113"/>
      <c r="C896" s="94">
        <v>1435</v>
      </c>
      <c r="D896" s="140"/>
      <c r="E896" s="94"/>
      <c r="F896" s="130">
        <v>40.53</v>
      </c>
      <c r="G896" s="130">
        <v>43.95</v>
      </c>
      <c r="H896" s="130">
        <v>198.01999999999998</v>
      </c>
      <c r="I896" s="130">
        <v>1346.4</v>
      </c>
      <c r="J896" s="286"/>
      <c r="K896" s="67"/>
      <c r="L896" s="67"/>
      <c r="M896" s="67"/>
      <c r="N896" s="67"/>
      <c r="O896" s="67"/>
      <c r="P896" s="67"/>
      <c r="Q896" s="67"/>
      <c r="R896" s="67"/>
      <c r="S896" s="6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27"/>
      <c r="AQ896" s="27"/>
      <c r="AR896" s="27"/>
      <c r="AS896" s="27"/>
      <c r="AT896" s="27"/>
      <c r="AU896" s="27"/>
      <c r="AV896" s="27"/>
      <c r="AW896" s="27"/>
      <c r="AX896" s="27"/>
      <c r="AY896" s="27"/>
      <c r="AZ896" s="27"/>
      <c r="BA896" s="27"/>
      <c r="BB896" s="27"/>
      <c r="BC896" s="27"/>
      <c r="BD896" s="27"/>
      <c r="BE896" s="27"/>
      <c r="BF896" s="27"/>
      <c r="BG896" s="27"/>
      <c r="BH896" s="27"/>
      <c r="BI896" s="27"/>
      <c r="BJ896" s="27"/>
      <c r="BK896" s="27"/>
      <c r="BL896" s="27"/>
      <c r="BM896" s="27"/>
      <c r="BN896" s="27"/>
      <c r="BO896" s="27"/>
      <c r="BP896" s="27"/>
      <c r="BQ896" s="27"/>
      <c r="BR896" s="27"/>
      <c r="BS896" s="27"/>
      <c r="BT896" s="27"/>
      <c r="BU896" s="27"/>
      <c r="BV896" s="27"/>
      <c r="BW896" s="27"/>
      <c r="BX896" s="27"/>
      <c r="BY896" s="27"/>
      <c r="BZ896" s="27"/>
      <c r="CA896" s="27"/>
      <c r="CB896" s="27"/>
      <c r="CC896" s="27"/>
      <c r="CD896" s="27"/>
      <c r="CE896" s="27"/>
      <c r="CF896" s="27"/>
      <c r="CG896" s="27"/>
      <c r="CH896" s="27"/>
      <c r="CI896" s="27"/>
      <c r="CJ896" s="27"/>
      <c r="CK896" s="27"/>
      <c r="CL896" s="27"/>
      <c r="CM896" s="27"/>
      <c r="CN896" s="27"/>
      <c r="CO896" s="27"/>
      <c r="CP896" s="27"/>
      <c r="CQ896" s="27"/>
      <c r="CR896" s="27"/>
      <c r="CS896" s="27"/>
      <c r="CT896" s="27"/>
      <c r="CU896" s="27"/>
      <c r="CV896" s="27"/>
      <c r="CW896" s="27"/>
      <c r="CX896" s="27"/>
      <c r="CY896" s="27"/>
      <c r="CZ896" s="27"/>
      <c r="DA896" s="27"/>
      <c r="DB896" s="27"/>
      <c r="DC896" s="27"/>
      <c r="DD896" s="27"/>
      <c r="DE896" s="27"/>
      <c r="DF896" s="27"/>
      <c r="DG896" s="27"/>
      <c r="DH896" s="27"/>
      <c r="DI896" s="27"/>
      <c r="DJ896" s="27"/>
      <c r="DK896" s="27"/>
      <c r="DL896" s="27"/>
      <c r="DM896" s="27"/>
      <c r="DN896" s="27"/>
      <c r="DO896" s="27"/>
      <c r="DP896" s="27"/>
      <c r="DQ896" s="27"/>
      <c r="DR896" s="27"/>
      <c r="DS896" s="27"/>
      <c r="DT896" s="27"/>
      <c r="DU896" s="27"/>
      <c r="DV896" s="27"/>
      <c r="DW896" s="27"/>
      <c r="DX896" s="27"/>
      <c r="DY896" s="27"/>
      <c r="DZ896" s="27"/>
      <c r="EA896" s="27"/>
      <c r="EB896" s="27"/>
      <c r="EC896" s="27"/>
      <c r="ED896" s="27"/>
      <c r="EE896" s="27"/>
      <c r="EF896" s="27"/>
      <c r="EG896" s="27"/>
      <c r="EH896" s="27"/>
      <c r="EI896" s="27"/>
      <c r="EJ896" s="27"/>
      <c r="EK896" s="27"/>
      <c r="EL896" s="27"/>
      <c r="EM896" s="27"/>
      <c r="EN896" s="27"/>
      <c r="EO896" s="27"/>
      <c r="EP896" s="27"/>
      <c r="EQ896" s="27"/>
      <c r="ER896" s="27"/>
      <c r="ES896" s="27"/>
      <c r="ET896" s="27"/>
      <c r="EU896" s="27"/>
      <c r="EV896" s="27"/>
      <c r="EW896" s="27"/>
      <c r="EX896" s="27"/>
      <c r="EY896" s="27"/>
      <c r="EZ896" s="27"/>
      <c r="FA896" s="27"/>
      <c r="FB896" s="27"/>
      <c r="FC896" s="27"/>
      <c r="FD896" s="27"/>
      <c r="FE896" s="27"/>
      <c r="FF896" s="27"/>
      <c r="FG896" s="27"/>
      <c r="FH896" s="27"/>
      <c r="FI896" s="27"/>
      <c r="FJ896" s="27"/>
      <c r="FK896" s="27"/>
      <c r="FL896" s="27"/>
      <c r="FM896" s="27"/>
      <c r="FN896" s="27"/>
      <c r="FO896" s="27"/>
      <c r="FP896" s="27"/>
      <c r="FQ896" s="27"/>
      <c r="FR896" s="27"/>
      <c r="FS896" s="27"/>
      <c r="FT896" s="27"/>
      <c r="FU896" s="27"/>
      <c r="FV896" s="27"/>
      <c r="FW896" s="27"/>
      <c r="FX896" s="27"/>
      <c r="FY896" s="27"/>
      <c r="FZ896" s="27"/>
      <c r="GA896" s="27"/>
      <c r="GB896" s="27"/>
    </row>
    <row r="897" spans="1:16368" s="35" customFormat="1" ht="16.5" thickBot="1" x14ac:dyDescent="0.3">
      <c r="A897" s="112" t="s">
        <v>172</v>
      </c>
      <c r="B897" s="113"/>
      <c r="C897" s="114">
        <v>14024</v>
      </c>
      <c r="D897" s="311"/>
      <c r="E897" s="94"/>
      <c r="F897" s="94">
        <v>385.36</v>
      </c>
      <c r="G897" s="94">
        <v>432.54500000000002</v>
      </c>
      <c r="H897" s="94">
        <v>1856.06</v>
      </c>
      <c r="I897" s="94">
        <v>12870.26</v>
      </c>
      <c r="J897" s="286"/>
      <c r="K897" s="67"/>
      <c r="L897" s="67"/>
      <c r="M897" s="67"/>
      <c r="N897" s="67"/>
      <c r="O897" s="67"/>
      <c r="P897" s="67"/>
      <c r="Q897" s="67"/>
      <c r="R897" s="67"/>
      <c r="S897" s="6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27"/>
      <c r="AQ897" s="27"/>
      <c r="AR897" s="27"/>
      <c r="AS897" s="27"/>
      <c r="AT897" s="27"/>
      <c r="AU897" s="27"/>
      <c r="AV897" s="27"/>
      <c r="AW897" s="27"/>
      <c r="AX897" s="27"/>
      <c r="AY897" s="27"/>
      <c r="AZ897" s="27"/>
      <c r="BA897" s="27"/>
      <c r="BB897" s="27"/>
      <c r="BC897" s="27"/>
      <c r="BD897" s="27"/>
      <c r="BE897" s="27"/>
      <c r="BF897" s="27"/>
      <c r="BG897" s="27"/>
      <c r="BH897" s="27"/>
      <c r="BI897" s="27"/>
      <c r="BJ897" s="27"/>
      <c r="BK897" s="27"/>
      <c r="BL897" s="27"/>
      <c r="BM897" s="27"/>
      <c r="BN897" s="27"/>
      <c r="BO897" s="27"/>
      <c r="BP897" s="27"/>
      <c r="BQ897" s="27"/>
      <c r="BR897" s="27"/>
      <c r="BS897" s="27"/>
      <c r="BT897" s="27"/>
      <c r="BU897" s="27"/>
      <c r="BV897" s="27"/>
      <c r="BW897" s="27"/>
      <c r="BX897" s="27"/>
      <c r="BY897" s="27"/>
      <c r="BZ897" s="27"/>
      <c r="CA897" s="27"/>
      <c r="CB897" s="27"/>
      <c r="CC897" s="27"/>
      <c r="CD897" s="27"/>
      <c r="CE897" s="27"/>
      <c r="CF897" s="27"/>
      <c r="CG897" s="27"/>
      <c r="CH897" s="27"/>
      <c r="CI897" s="27"/>
      <c r="CJ897" s="27"/>
      <c r="CK897" s="27"/>
      <c r="CL897" s="27"/>
      <c r="CM897" s="27"/>
      <c r="CN897" s="27"/>
      <c r="CO897" s="27"/>
      <c r="CP897" s="27"/>
      <c r="CQ897" s="27"/>
      <c r="CR897" s="27"/>
      <c r="CS897" s="27"/>
      <c r="CT897" s="27"/>
      <c r="CU897" s="27"/>
      <c r="CV897" s="27"/>
      <c r="CW897" s="27"/>
      <c r="CX897" s="27"/>
      <c r="CY897" s="27"/>
      <c r="CZ897" s="27"/>
      <c r="DA897" s="27"/>
      <c r="DB897" s="27"/>
      <c r="DC897" s="27"/>
      <c r="DD897" s="27"/>
      <c r="DE897" s="27"/>
      <c r="DF897" s="27"/>
      <c r="DG897" s="27"/>
      <c r="DH897" s="27"/>
      <c r="DI897" s="27"/>
      <c r="DJ897" s="27"/>
      <c r="DK897" s="27"/>
      <c r="DL897" s="27"/>
      <c r="DM897" s="27"/>
      <c r="DN897" s="27"/>
      <c r="DO897" s="27"/>
      <c r="DP897" s="27"/>
      <c r="DQ897" s="27"/>
      <c r="DR897" s="27"/>
      <c r="DS897" s="27"/>
      <c r="DT897" s="27"/>
      <c r="DU897" s="27"/>
      <c r="DV897" s="27"/>
      <c r="DW897" s="27"/>
      <c r="DX897" s="27"/>
      <c r="DY897" s="27"/>
      <c r="DZ897" s="27"/>
      <c r="EA897" s="27"/>
      <c r="EB897" s="27"/>
      <c r="EC897" s="27"/>
      <c r="ED897" s="27"/>
      <c r="EE897" s="27"/>
      <c r="EF897" s="27"/>
      <c r="EG897" s="27"/>
      <c r="EH897" s="27"/>
      <c r="EI897" s="27"/>
      <c r="EJ897" s="27"/>
      <c r="EK897" s="27"/>
      <c r="EL897" s="27"/>
      <c r="EM897" s="27"/>
      <c r="EN897" s="27"/>
      <c r="EO897" s="27"/>
      <c r="EP897" s="27"/>
      <c r="EQ897" s="27"/>
      <c r="ER897" s="27"/>
      <c r="ES897" s="27"/>
      <c r="ET897" s="27"/>
      <c r="EU897" s="27"/>
      <c r="EV897" s="27"/>
      <c r="EW897" s="27"/>
      <c r="EX897" s="27"/>
      <c r="EY897" s="27"/>
      <c r="EZ897" s="27"/>
      <c r="FA897" s="27"/>
      <c r="FB897" s="27"/>
      <c r="FC897" s="27"/>
      <c r="FD897" s="27"/>
      <c r="FE897" s="27"/>
      <c r="FF897" s="27"/>
      <c r="FG897" s="27"/>
      <c r="FH897" s="27"/>
      <c r="FI897" s="27"/>
      <c r="FJ897" s="27"/>
      <c r="FK897" s="27"/>
      <c r="FL897" s="27"/>
      <c r="FM897" s="27"/>
      <c r="FN897" s="27"/>
      <c r="FO897" s="27"/>
      <c r="FP897" s="27"/>
      <c r="FQ897" s="27"/>
      <c r="FR897" s="27"/>
      <c r="FS897" s="27"/>
      <c r="FT897" s="27"/>
      <c r="FU897" s="27"/>
      <c r="FV897" s="27"/>
      <c r="FW897" s="27"/>
      <c r="FX897" s="27"/>
      <c r="FY897" s="27"/>
      <c r="FZ897" s="27"/>
      <c r="GA897" s="27"/>
      <c r="GB897" s="27"/>
    </row>
    <row r="898" spans="1:16368" ht="15" customHeight="1" x14ac:dyDescent="0.25">
      <c r="A898" s="71" t="s">
        <v>128</v>
      </c>
      <c r="C898" s="71"/>
      <c r="D898" s="74"/>
      <c r="F898" s="67"/>
      <c r="G898" s="67"/>
      <c r="H898" s="67"/>
      <c r="I898" s="67"/>
      <c r="J898" s="283"/>
    </row>
    <row r="899" spans="1:16368" ht="15" customHeight="1" x14ac:dyDescent="0.25">
      <c r="A899" s="475" t="s">
        <v>255</v>
      </c>
      <c r="B899" s="475"/>
      <c r="C899" s="475"/>
      <c r="D899" s="475"/>
      <c r="E899" s="475"/>
      <c r="F899" s="475"/>
      <c r="G899" s="475"/>
      <c r="H899" s="475"/>
      <c r="I899" s="475"/>
      <c r="J899" s="283"/>
    </row>
    <row r="900" spans="1:16368" ht="15" customHeight="1" x14ac:dyDescent="0.25">
      <c r="A900" s="474" t="s">
        <v>129</v>
      </c>
      <c r="B900" s="474"/>
      <c r="C900" s="474"/>
      <c r="D900" s="474"/>
      <c r="E900" s="474"/>
      <c r="F900" s="474"/>
      <c r="G900" s="474"/>
      <c r="H900" s="474"/>
      <c r="I900" s="474"/>
      <c r="J900" s="283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2"/>
      <c r="AK900" s="42"/>
      <c r="AL900" s="42"/>
      <c r="AM900" s="42"/>
      <c r="AN900" s="42"/>
      <c r="AO900" s="42"/>
      <c r="AP900" s="42"/>
      <c r="AQ900" s="42"/>
      <c r="AR900" s="42"/>
      <c r="AS900" s="42"/>
      <c r="AT900" s="42"/>
      <c r="AU900" s="42"/>
      <c r="AV900" s="42"/>
      <c r="AW900" s="42"/>
      <c r="AX900" s="42"/>
      <c r="AY900" s="42"/>
      <c r="AZ900" s="42"/>
      <c r="BA900" s="42"/>
      <c r="BB900" s="42"/>
      <c r="BC900" s="42"/>
      <c r="BD900" s="42"/>
      <c r="BE900" s="42"/>
      <c r="BF900" s="42"/>
      <c r="BG900" s="42"/>
      <c r="BH900" s="42"/>
      <c r="BI900" s="42"/>
      <c r="BJ900" s="42"/>
      <c r="BK900" s="42"/>
      <c r="BL900" s="42"/>
      <c r="BM900" s="42"/>
      <c r="BN900" s="42"/>
      <c r="BO900" s="42"/>
      <c r="BP900" s="42"/>
      <c r="BQ900" s="42"/>
      <c r="BR900" s="42"/>
      <c r="BS900" s="42"/>
      <c r="BT900" s="42"/>
      <c r="BU900" s="42"/>
      <c r="BV900" s="42"/>
      <c r="BW900" s="42"/>
      <c r="BX900" s="42"/>
      <c r="BY900" s="42"/>
      <c r="BZ900" s="42"/>
      <c r="CA900" s="42"/>
      <c r="CB900" s="42"/>
      <c r="CC900" s="42"/>
      <c r="CD900" s="42"/>
      <c r="CE900" s="42"/>
      <c r="CF900" s="42"/>
      <c r="CG900" s="42"/>
      <c r="CH900" s="42"/>
      <c r="CI900" s="42"/>
      <c r="CJ900" s="42"/>
      <c r="CK900" s="42"/>
      <c r="CL900" s="42"/>
      <c r="CM900" s="42"/>
      <c r="CN900" s="42"/>
      <c r="CO900" s="42"/>
      <c r="CP900" s="42"/>
      <c r="CQ900" s="42"/>
      <c r="CR900" s="42"/>
      <c r="CS900" s="42"/>
      <c r="CT900" s="42"/>
      <c r="CU900" s="42"/>
      <c r="CV900" s="42"/>
      <c r="CW900" s="42"/>
      <c r="CX900" s="42"/>
      <c r="CY900" s="42"/>
      <c r="CZ900" s="42"/>
      <c r="DA900" s="42"/>
      <c r="DB900" s="42"/>
      <c r="DC900" s="42"/>
      <c r="DD900" s="42"/>
      <c r="DE900" s="42"/>
      <c r="DF900" s="42"/>
      <c r="DG900" s="42"/>
      <c r="DH900" s="42"/>
      <c r="DI900" s="42"/>
      <c r="DJ900" s="42"/>
      <c r="DK900" s="42"/>
      <c r="DL900" s="42"/>
      <c r="DM900" s="42"/>
      <c r="DN900" s="42"/>
      <c r="DO900" s="42"/>
      <c r="DP900" s="42"/>
      <c r="DQ900" s="42"/>
      <c r="DR900" s="42"/>
      <c r="DS900" s="42"/>
      <c r="DT900" s="42"/>
      <c r="DU900" s="42"/>
      <c r="DV900" s="42"/>
      <c r="DW900" s="42"/>
      <c r="DX900" s="42"/>
      <c r="DY900" s="42"/>
      <c r="DZ900" s="42"/>
      <c r="EA900" s="42"/>
      <c r="EB900" s="42"/>
      <c r="EC900" s="42"/>
      <c r="ED900" s="42"/>
      <c r="EE900" s="42"/>
      <c r="EF900" s="42"/>
      <c r="EG900" s="42"/>
      <c r="EH900" s="42"/>
      <c r="EI900" s="42"/>
      <c r="EJ900" s="42"/>
      <c r="EK900" s="42"/>
      <c r="EL900" s="42"/>
      <c r="EM900" s="42"/>
      <c r="EN900" s="42"/>
      <c r="EO900" s="42"/>
      <c r="EP900" s="42"/>
      <c r="EQ900" s="42"/>
      <c r="ER900" s="42"/>
      <c r="ES900" s="42"/>
      <c r="ET900" s="42"/>
      <c r="EU900" s="42"/>
      <c r="EV900" s="42"/>
      <c r="EW900" s="42"/>
      <c r="EX900" s="42"/>
      <c r="EY900" s="42"/>
      <c r="EZ900" s="42"/>
      <c r="FA900" s="42"/>
      <c r="FB900" s="42"/>
      <c r="FC900" s="42"/>
      <c r="FD900" s="42"/>
      <c r="FE900" s="42"/>
      <c r="FF900" s="42"/>
      <c r="FG900" s="42"/>
      <c r="FH900" s="42"/>
      <c r="FI900" s="42"/>
      <c r="FJ900" s="42"/>
      <c r="FK900" s="42"/>
      <c r="FL900" s="42"/>
      <c r="FM900" s="42"/>
      <c r="FN900" s="42"/>
      <c r="FO900" s="42"/>
      <c r="FP900" s="42"/>
      <c r="FQ900" s="42"/>
      <c r="FR900" s="42"/>
      <c r="FS900" s="42"/>
      <c r="FT900" s="42"/>
      <c r="FU900" s="42"/>
      <c r="FV900" s="42"/>
      <c r="FW900" s="42"/>
      <c r="FX900" s="42"/>
      <c r="FY900" s="42"/>
      <c r="FZ900" s="42"/>
      <c r="GA900" s="42"/>
      <c r="GB900" s="42"/>
      <c r="GC900" s="42"/>
      <c r="GD900" s="42"/>
      <c r="GE900" s="42"/>
      <c r="GF900" s="42"/>
      <c r="GG900" s="42"/>
      <c r="GH900" s="42"/>
      <c r="GI900" s="42"/>
      <c r="GJ900" s="42"/>
      <c r="GK900" s="42"/>
      <c r="GL900" s="42"/>
      <c r="GM900" s="42"/>
      <c r="GN900" s="42"/>
      <c r="GO900" s="42"/>
      <c r="GP900" s="42"/>
      <c r="GQ900" s="42"/>
      <c r="GR900" s="42"/>
      <c r="GS900" s="42"/>
      <c r="GT900" s="42"/>
      <c r="GU900" s="42"/>
      <c r="GV900" s="42"/>
      <c r="GW900" s="42"/>
      <c r="GX900" s="42"/>
      <c r="GY900" s="42"/>
      <c r="GZ900" s="42"/>
      <c r="HA900" s="42"/>
      <c r="HB900" s="42"/>
      <c r="HC900" s="42"/>
      <c r="HD900" s="42"/>
      <c r="HE900" s="42"/>
      <c r="HF900" s="42"/>
      <c r="HG900" s="42"/>
      <c r="HH900" s="42"/>
      <c r="HI900" s="42"/>
      <c r="HJ900" s="42"/>
      <c r="HK900" s="42"/>
      <c r="HL900" s="42"/>
      <c r="HM900" s="42"/>
      <c r="HN900" s="42"/>
      <c r="HO900" s="42"/>
      <c r="HP900" s="42"/>
      <c r="HQ900" s="42"/>
      <c r="HR900" s="42"/>
      <c r="HS900" s="42"/>
      <c r="HT900" s="42"/>
      <c r="HU900" s="42"/>
      <c r="HV900" s="42"/>
      <c r="HW900" s="42"/>
      <c r="HX900" s="42"/>
      <c r="HY900" s="42"/>
      <c r="HZ900" s="42"/>
      <c r="IA900" s="42"/>
      <c r="IB900" s="42"/>
      <c r="IC900" s="42"/>
      <c r="ID900" s="42"/>
      <c r="IE900" s="42"/>
      <c r="IF900" s="42"/>
      <c r="IG900" s="42"/>
      <c r="IH900" s="42"/>
      <c r="II900" s="42"/>
      <c r="IJ900" s="42"/>
      <c r="IK900" s="42"/>
      <c r="IL900" s="42"/>
      <c r="IM900" s="42"/>
      <c r="IN900" s="42"/>
      <c r="IO900" s="42"/>
      <c r="IP900" s="42"/>
      <c r="IQ900" s="42"/>
      <c r="IR900" s="42"/>
      <c r="IS900" s="42"/>
      <c r="IT900" s="42"/>
      <c r="IU900" s="42"/>
      <c r="IV900" s="42"/>
      <c r="IW900" s="42"/>
      <c r="IX900" s="42"/>
      <c r="IY900" s="42"/>
      <c r="IZ900" s="42"/>
      <c r="JA900" s="42"/>
      <c r="JB900" s="42"/>
      <c r="JC900" s="42"/>
      <c r="JD900" s="42"/>
      <c r="JE900" s="42"/>
      <c r="JF900" s="42"/>
      <c r="JG900" s="42"/>
      <c r="JH900" s="42"/>
      <c r="JI900" s="42"/>
      <c r="JJ900" s="42"/>
      <c r="JK900" s="42"/>
      <c r="JL900" s="42"/>
      <c r="JM900" s="42"/>
      <c r="JN900" s="42"/>
      <c r="JO900" s="42"/>
      <c r="JP900" s="42"/>
      <c r="JQ900" s="42"/>
      <c r="JR900" s="42"/>
      <c r="JS900" s="42"/>
      <c r="JT900" s="42"/>
      <c r="JU900" s="42"/>
      <c r="JV900" s="42"/>
      <c r="JW900" s="42"/>
      <c r="JX900" s="42"/>
      <c r="JY900" s="42"/>
      <c r="JZ900" s="42"/>
      <c r="KA900" s="42"/>
      <c r="KB900" s="42"/>
      <c r="KC900" s="42"/>
      <c r="KD900" s="42"/>
      <c r="KE900" s="42"/>
      <c r="KF900" s="42"/>
      <c r="KG900" s="42"/>
      <c r="KH900" s="42"/>
      <c r="KI900" s="42"/>
      <c r="KJ900" s="42"/>
      <c r="KK900" s="42"/>
      <c r="KL900" s="42"/>
      <c r="KM900" s="42"/>
      <c r="KN900" s="42"/>
      <c r="KO900" s="42"/>
      <c r="KP900" s="42"/>
      <c r="KQ900" s="42"/>
      <c r="KR900" s="42"/>
      <c r="KS900" s="42"/>
      <c r="KT900" s="42"/>
      <c r="KU900" s="42"/>
      <c r="KV900" s="42"/>
      <c r="KW900" s="42"/>
      <c r="KX900" s="42"/>
      <c r="KY900" s="42"/>
      <c r="KZ900" s="42"/>
      <c r="LA900" s="42"/>
      <c r="LB900" s="42"/>
      <c r="LC900" s="42"/>
      <c r="LD900" s="42"/>
      <c r="LE900" s="42"/>
      <c r="LF900" s="42"/>
      <c r="LG900" s="42"/>
      <c r="LH900" s="42"/>
      <c r="LI900" s="42"/>
      <c r="LJ900" s="42"/>
      <c r="LK900" s="42"/>
      <c r="LL900" s="42"/>
      <c r="LM900" s="42"/>
      <c r="LN900" s="42"/>
      <c r="LO900" s="42"/>
      <c r="LP900" s="42"/>
      <c r="LQ900" s="42"/>
      <c r="LR900" s="42"/>
      <c r="LS900" s="42"/>
      <c r="LT900" s="42"/>
      <c r="LU900" s="42"/>
      <c r="LV900" s="42"/>
      <c r="LW900" s="42"/>
      <c r="LX900" s="42"/>
      <c r="LY900" s="42"/>
      <c r="LZ900" s="42"/>
      <c r="MA900" s="42"/>
      <c r="MB900" s="42"/>
      <c r="MC900" s="42"/>
      <c r="MD900" s="42"/>
      <c r="ME900" s="42"/>
      <c r="MF900" s="42"/>
      <c r="MG900" s="42"/>
      <c r="MH900" s="42"/>
      <c r="MI900" s="42"/>
      <c r="MJ900" s="42"/>
      <c r="MK900" s="42"/>
      <c r="ML900" s="42"/>
      <c r="MM900" s="42"/>
      <c r="MN900" s="42"/>
      <c r="MO900" s="42"/>
      <c r="MP900" s="42"/>
      <c r="MQ900" s="42"/>
      <c r="MR900" s="42"/>
      <c r="MS900" s="42"/>
      <c r="MT900" s="42"/>
      <c r="MU900" s="42"/>
      <c r="MV900" s="42"/>
      <c r="MW900" s="42"/>
      <c r="MX900" s="42"/>
      <c r="MY900" s="42"/>
      <c r="MZ900" s="42"/>
      <c r="NA900" s="42"/>
      <c r="NB900" s="42"/>
      <c r="NC900" s="42"/>
      <c r="ND900" s="42"/>
      <c r="NE900" s="42"/>
      <c r="NF900" s="42"/>
      <c r="NG900" s="42"/>
      <c r="NH900" s="42"/>
      <c r="NI900" s="42"/>
      <c r="NJ900" s="42"/>
      <c r="NK900" s="42"/>
      <c r="NL900" s="42"/>
      <c r="NM900" s="42"/>
      <c r="NN900" s="42"/>
      <c r="NO900" s="42"/>
      <c r="NP900" s="42"/>
      <c r="NQ900" s="42"/>
      <c r="NR900" s="42"/>
      <c r="NS900" s="42"/>
      <c r="NT900" s="42"/>
      <c r="NU900" s="42"/>
      <c r="NV900" s="42"/>
      <c r="NW900" s="42"/>
      <c r="NX900" s="42"/>
      <c r="NY900" s="42"/>
      <c r="NZ900" s="42"/>
      <c r="OA900" s="42"/>
      <c r="OB900" s="42"/>
      <c r="OC900" s="42"/>
      <c r="OD900" s="42"/>
      <c r="OE900" s="42"/>
      <c r="OF900" s="42"/>
      <c r="OG900" s="42"/>
      <c r="OH900" s="42"/>
      <c r="OI900" s="42"/>
      <c r="OJ900" s="42"/>
      <c r="OK900" s="42"/>
      <c r="OL900" s="42"/>
      <c r="OM900" s="42"/>
      <c r="ON900" s="42"/>
      <c r="OO900" s="42"/>
      <c r="OP900" s="42"/>
      <c r="OQ900" s="42"/>
      <c r="OR900" s="42"/>
      <c r="OS900" s="42"/>
      <c r="OT900" s="42"/>
      <c r="OU900" s="42"/>
      <c r="OV900" s="42"/>
      <c r="OW900" s="42"/>
      <c r="OX900" s="42"/>
      <c r="OY900" s="42"/>
      <c r="OZ900" s="42"/>
      <c r="PA900" s="42"/>
      <c r="PB900" s="42"/>
      <c r="PC900" s="42"/>
      <c r="PD900" s="42"/>
      <c r="PE900" s="42"/>
      <c r="PF900" s="42"/>
      <c r="PG900" s="42"/>
      <c r="PH900" s="42"/>
      <c r="PI900" s="42"/>
      <c r="PJ900" s="42"/>
      <c r="PK900" s="42"/>
      <c r="PL900" s="42"/>
      <c r="PM900" s="42"/>
      <c r="PN900" s="42"/>
      <c r="PO900" s="42"/>
      <c r="PP900" s="42"/>
      <c r="PQ900" s="42"/>
      <c r="PR900" s="42"/>
      <c r="PS900" s="42"/>
      <c r="PT900" s="42"/>
      <c r="PU900" s="42"/>
      <c r="PV900" s="42"/>
      <c r="PW900" s="42"/>
      <c r="PX900" s="42"/>
      <c r="PY900" s="42"/>
      <c r="PZ900" s="42"/>
      <c r="QA900" s="42"/>
      <c r="QB900" s="42"/>
      <c r="QC900" s="42"/>
      <c r="QD900" s="42"/>
      <c r="QE900" s="42"/>
      <c r="QF900" s="42"/>
      <c r="QG900" s="42"/>
      <c r="QH900" s="42"/>
      <c r="QI900" s="42"/>
      <c r="QJ900" s="42"/>
      <c r="QK900" s="42"/>
      <c r="QL900" s="42"/>
      <c r="QM900" s="42"/>
      <c r="QN900" s="42"/>
      <c r="QO900" s="42"/>
      <c r="QP900" s="42"/>
      <c r="QQ900" s="42"/>
      <c r="QR900" s="42"/>
      <c r="QS900" s="42"/>
      <c r="QT900" s="42"/>
      <c r="QU900" s="42"/>
      <c r="QV900" s="42"/>
      <c r="QW900" s="42"/>
      <c r="QX900" s="42"/>
      <c r="QY900" s="42"/>
      <c r="QZ900" s="42"/>
      <c r="RA900" s="42"/>
      <c r="RB900" s="42"/>
      <c r="RC900" s="42"/>
      <c r="RD900" s="42"/>
      <c r="RE900" s="42"/>
      <c r="RF900" s="42"/>
      <c r="RG900" s="42"/>
      <c r="RH900" s="42"/>
      <c r="RI900" s="42"/>
      <c r="RJ900" s="42"/>
      <c r="RK900" s="42"/>
      <c r="RL900" s="42"/>
      <c r="RM900" s="42"/>
      <c r="RN900" s="42"/>
      <c r="RO900" s="42"/>
      <c r="RP900" s="42"/>
      <c r="RQ900" s="42"/>
      <c r="RR900" s="42"/>
      <c r="RS900" s="42"/>
      <c r="RT900" s="42"/>
      <c r="RU900" s="42"/>
      <c r="RV900" s="42"/>
      <c r="RW900" s="42"/>
      <c r="RX900" s="42"/>
      <c r="RY900" s="42"/>
      <c r="RZ900" s="42"/>
      <c r="SA900" s="42"/>
      <c r="SB900" s="42"/>
      <c r="SC900" s="42"/>
      <c r="SD900" s="42"/>
      <c r="SE900" s="42"/>
      <c r="SF900" s="42"/>
      <c r="SG900" s="42"/>
      <c r="SH900" s="42"/>
      <c r="SI900" s="42"/>
      <c r="SJ900" s="42"/>
      <c r="SK900" s="42"/>
      <c r="SL900" s="42"/>
      <c r="SM900" s="42"/>
      <c r="SN900" s="42"/>
      <c r="SO900" s="42"/>
      <c r="SP900" s="42"/>
      <c r="SQ900" s="42"/>
      <c r="SR900" s="42"/>
      <c r="SS900" s="42"/>
      <c r="ST900" s="42"/>
      <c r="SU900" s="42"/>
      <c r="SV900" s="42"/>
      <c r="SW900" s="42"/>
      <c r="SX900" s="42"/>
      <c r="SY900" s="42"/>
      <c r="SZ900" s="42"/>
      <c r="TA900" s="42"/>
      <c r="TB900" s="42"/>
      <c r="TC900" s="42"/>
      <c r="TD900" s="42"/>
      <c r="TE900" s="42"/>
      <c r="TF900" s="42"/>
      <c r="TG900" s="42"/>
      <c r="TH900" s="42"/>
      <c r="TI900" s="42"/>
      <c r="TJ900" s="42"/>
      <c r="TK900" s="42"/>
      <c r="TL900" s="42"/>
      <c r="TM900" s="42"/>
      <c r="TN900" s="42"/>
      <c r="TO900" s="42"/>
      <c r="TP900" s="42"/>
      <c r="TQ900" s="42"/>
      <c r="TR900" s="42"/>
      <c r="TS900" s="42"/>
      <c r="TT900" s="42"/>
      <c r="TU900" s="42"/>
      <c r="TV900" s="42"/>
      <c r="TW900" s="42"/>
      <c r="TX900" s="42"/>
      <c r="TY900" s="42"/>
      <c r="TZ900" s="42"/>
      <c r="UA900" s="42"/>
      <c r="UB900" s="42"/>
      <c r="UC900" s="42"/>
      <c r="UD900" s="42"/>
      <c r="UE900" s="42"/>
      <c r="UF900" s="42"/>
      <c r="UG900" s="42"/>
      <c r="UH900" s="42"/>
      <c r="UI900" s="42"/>
      <c r="UJ900" s="42"/>
      <c r="UK900" s="42"/>
      <c r="UL900" s="42"/>
      <c r="UM900" s="42"/>
      <c r="UN900" s="42"/>
      <c r="UO900" s="42"/>
      <c r="UP900" s="42"/>
      <c r="UQ900" s="42"/>
      <c r="UR900" s="42"/>
      <c r="US900" s="42"/>
      <c r="UT900" s="42"/>
      <c r="UU900" s="42"/>
      <c r="UV900" s="42"/>
      <c r="UW900" s="42"/>
      <c r="UX900" s="42"/>
      <c r="UY900" s="42"/>
      <c r="UZ900" s="42"/>
      <c r="VA900" s="42"/>
      <c r="VB900" s="42"/>
      <c r="VC900" s="42"/>
      <c r="VD900" s="42"/>
      <c r="VE900" s="42"/>
      <c r="VF900" s="42"/>
      <c r="VG900" s="42"/>
      <c r="VH900" s="42"/>
      <c r="VI900" s="42"/>
      <c r="VJ900" s="42"/>
      <c r="VK900" s="42"/>
      <c r="VL900" s="42"/>
      <c r="VM900" s="42"/>
      <c r="VN900" s="42"/>
      <c r="VO900" s="42"/>
      <c r="VP900" s="42"/>
      <c r="VQ900" s="42"/>
      <c r="VR900" s="42"/>
      <c r="VS900" s="42"/>
      <c r="VT900" s="42"/>
      <c r="VU900" s="42"/>
      <c r="VV900" s="42"/>
      <c r="VW900" s="42"/>
      <c r="VX900" s="42"/>
      <c r="VY900" s="42"/>
      <c r="VZ900" s="42"/>
      <c r="WA900" s="42"/>
      <c r="WB900" s="42"/>
      <c r="WC900" s="42"/>
      <c r="WD900" s="42"/>
      <c r="WE900" s="42"/>
      <c r="WF900" s="42"/>
      <c r="WG900" s="42"/>
      <c r="WH900" s="42"/>
      <c r="WI900" s="42"/>
      <c r="WJ900" s="42"/>
      <c r="WK900" s="42"/>
      <c r="WL900" s="42"/>
      <c r="WM900" s="42"/>
      <c r="WN900" s="42"/>
      <c r="WO900" s="42"/>
      <c r="WP900" s="42"/>
      <c r="WQ900" s="42"/>
      <c r="WR900" s="42"/>
      <c r="WS900" s="42"/>
      <c r="WT900" s="42"/>
      <c r="WU900" s="42"/>
      <c r="WV900" s="42"/>
      <c r="WW900" s="42"/>
      <c r="WX900" s="42"/>
      <c r="WY900" s="42"/>
      <c r="WZ900" s="42"/>
      <c r="XA900" s="42"/>
      <c r="XB900" s="42"/>
      <c r="XC900" s="42"/>
      <c r="XD900" s="42"/>
      <c r="XE900" s="42"/>
      <c r="XF900" s="42"/>
      <c r="XG900" s="42"/>
      <c r="XH900" s="42"/>
      <c r="XI900" s="42"/>
      <c r="XJ900" s="42"/>
      <c r="XK900" s="42"/>
      <c r="XL900" s="42"/>
      <c r="XM900" s="42"/>
      <c r="XN900" s="42"/>
      <c r="XO900" s="42"/>
      <c r="XP900" s="42"/>
      <c r="XQ900" s="42"/>
      <c r="XR900" s="42"/>
      <c r="XS900" s="42"/>
      <c r="XT900" s="42"/>
      <c r="XU900" s="42"/>
      <c r="XV900" s="42"/>
      <c r="XW900" s="42"/>
      <c r="XX900" s="42"/>
      <c r="XY900" s="42"/>
      <c r="XZ900" s="42"/>
      <c r="YA900" s="42"/>
      <c r="YB900" s="42"/>
      <c r="YC900" s="42"/>
      <c r="YD900" s="42"/>
      <c r="YE900" s="42"/>
      <c r="YF900" s="42"/>
      <c r="YG900" s="42"/>
      <c r="YH900" s="42"/>
      <c r="YI900" s="42"/>
      <c r="YJ900" s="42"/>
      <c r="YK900" s="42"/>
      <c r="YL900" s="42"/>
      <c r="YM900" s="42"/>
      <c r="YN900" s="42"/>
      <c r="YO900" s="42"/>
      <c r="YP900" s="42"/>
      <c r="YQ900" s="42"/>
      <c r="YR900" s="42"/>
      <c r="YS900" s="42"/>
      <c r="YT900" s="42"/>
      <c r="YU900" s="42"/>
      <c r="YV900" s="42"/>
      <c r="YW900" s="42"/>
      <c r="YX900" s="42"/>
      <c r="YY900" s="42"/>
      <c r="YZ900" s="42"/>
      <c r="ZA900" s="42"/>
      <c r="ZB900" s="42"/>
      <c r="ZC900" s="42"/>
      <c r="ZD900" s="42"/>
      <c r="ZE900" s="42"/>
      <c r="ZF900" s="42"/>
      <c r="ZG900" s="42"/>
      <c r="ZH900" s="42"/>
      <c r="ZI900" s="42"/>
      <c r="ZJ900" s="42"/>
      <c r="ZK900" s="42"/>
      <c r="ZL900" s="42"/>
      <c r="ZM900" s="42"/>
      <c r="ZN900" s="42"/>
      <c r="ZO900" s="42"/>
      <c r="ZP900" s="42"/>
      <c r="ZQ900" s="42"/>
      <c r="ZR900" s="42"/>
      <c r="ZS900" s="42"/>
      <c r="ZT900" s="42"/>
      <c r="ZU900" s="42"/>
      <c r="ZV900" s="42"/>
      <c r="ZW900" s="42"/>
      <c r="ZX900" s="42"/>
      <c r="ZY900" s="42"/>
      <c r="ZZ900" s="42"/>
      <c r="AAA900" s="42"/>
      <c r="AAB900" s="42"/>
      <c r="AAC900" s="42"/>
      <c r="AAD900" s="42"/>
      <c r="AAE900" s="42"/>
      <c r="AAF900" s="42"/>
      <c r="AAG900" s="42"/>
      <c r="AAH900" s="42"/>
      <c r="AAI900" s="42"/>
      <c r="AAJ900" s="42"/>
      <c r="AAK900" s="42"/>
      <c r="AAL900" s="42"/>
      <c r="AAM900" s="42"/>
      <c r="AAN900" s="42"/>
      <c r="AAO900" s="42"/>
      <c r="AAP900" s="42"/>
      <c r="AAQ900" s="42"/>
      <c r="AAR900" s="42"/>
      <c r="AAS900" s="42"/>
      <c r="AAT900" s="42"/>
      <c r="AAU900" s="42"/>
      <c r="AAV900" s="42"/>
      <c r="AAW900" s="42"/>
      <c r="AAX900" s="42"/>
      <c r="AAY900" s="42"/>
      <c r="AAZ900" s="42"/>
      <c r="ABA900" s="42"/>
      <c r="ABB900" s="42"/>
      <c r="ABC900" s="42"/>
      <c r="ABD900" s="42"/>
      <c r="ABE900" s="42"/>
      <c r="ABF900" s="42"/>
      <c r="ABG900" s="42"/>
      <c r="ABH900" s="42"/>
      <c r="ABI900" s="42"/>
      <c r="ABJ900" s="42"/>
      <c r="ABK900" s="42"/>
      <c r="ABL900" s="42"/>
      <c r="ABM900" s="42"/>
      <c r="ABN900" s="42"/>
      <c r="ABO900" s="42"/>
      <c r="ABP900" s="42"/>
      <c r="ABQ900" s="42"/>
      <c r="ABR900" s="42"/>
      <c r="ABS900" s="42"/>
      <c r="ABT900" s="42"/>
      <c r="ABU900" s="42"/>
      <c r="ABV900" s="42"/>
      <c r="ABW900" s="42"/>
      <c r="ABX900" s="42"/>
      <c r="ABY900" s="42"/>
      <c r="ABZ900" s="42"/>
      <c r="ACA900" s="42"/>
      <c r="ACB900" s="42"/>
      <c r="ACC900" s="42"/>
      <c r="ACD900" s="42"/>
      <c r="ACE900" s="42"/>
      <c r="ACF900" s="42"/>
      <c r="ACG900" s="42"/>
      <c r="ACH900" s="42"/>
      <c r="ACI900" s="42"/>
      <c r="ACJ900" s="42"/>
      <c r="ACK900" s="42"/>
      <c r="ACL900" s="42"/>
      <c r="ACM900" s="42"/>
      <c r="ACN900" s="42"/>
      <c r="ACO900" s="42"/>
      <c r="ACP900" s="42"/>
      <c r="ACQ900" s="42"/>
      <c r="ACR900" s="42"/>
      <c r="ACS900" s="42"/>
      <c r="ACT900" s="42"/>
      <c r="ACU900" s="42"/>
      <c r="ACV900" s="42"/>
      <c r="ACW900" s="42"/>
      <c r="ACX900" s="42"/>
      <c r="ACY900" s="42"/>
      <c r="ACZ900" s="42"/>
      <c r="ADA900" s="42"/>
      <c r="ADB900" s="42"/>
      <c r="ADC900" s="42"/>
      <c r="ADD900" s="42"/>
      <c r="ADE900" s="42"/>
      <c r="ADF900" s="42"/>
      <c r="ADG900" s="42"/>
      <c r="ADH900" s="42"/>
      <c r="ADI900" s="42"/>
      <c r="ADJ900" s="42"/>
      <c r="ADK900" s="42"/>
      <c r="ADL900" s="42"/>
      <c r="ADM900" s="42"/>
      <c r="ADN900" s="42"/>
      <c r="ADO900" s="42"/>
      <c r="ADP900" s="42"/>
      <c r="ADQ900" s="42"/>
      <c r="ADR900" s="42"/>
      <c r="ADS900" s="42"/>
      <c r="ADT900" s="42"/>
      <c r="ADU900" s="42"/>
      <c r="ADV900" s="42"/>
      <c r="ADW900" s="42"/>
      <c r="ADX900" s="42"/>
      <c r="ADY900" s="42"/>
      <c r="ADZ900" s="42"/>
      <c r="AEA900" s="42"/>
      <c r="AEB900" s="42"/>
      <c r="AEC900" s="42"/>
      <c r="AED900" s="42"/>
      <c r="AEE900" s="42"/>
      <c r="AEF900" s="42"/>
      <c r="AEG900" s="42"/>
      <c r="AEH900" s="42"/>
      <c r="AEI900" s="42"/>
      <c r="AEJ900" s="42"/>
      <c r="AEK900" s="42"/>
      <c r="AEL900" s="42"/>
      <c r="AEM900" s="42"/>
      <c r="AEN900" s="42"/>
      <c r="AEO900" s="42"/>
      <c r="AEP900" s="42"/>
      <c r="AEQ900" s="42"/>
      <c r="AER900" s="42"/>
      <c r="AES900" s="42"/>
      <c r="AET900" s="42"/>
      <c r="AEU900" s="42"/>
      <c r="AEV900" s="42"/>
      <c r="AEW900" s="42"/>
      <c r="AEX900" s="42"/>
      <c r="AEY900" s="42"/>
      <c r="AEZ900" s="42"/>
      <c r="AFA900" s="42"/>
      <c r="AFB900" s="42"/>
      <c r="AFC900" s="42"/>
      <c r="AFD900" s="42"/>
      <c r="AFE900" s="42"/>
      <c r="AFF900" s="42"/>
      <c r="AFG900" s="42"/>
      <c r="AFH900" s="42"/>
      <c r="AFI900" s="42"/>
      <c r="AFJ900" s="42"/>
      <c r="AFK900" s="42"/>
      <c r="AFL900" s="42"/>
      <c r="AFM900" s="42"/>
      <c r="AFN900" s="42"/>
      <c r="AFO900" s="42"/>
      <c r="AFP900" s="42"/>
      <c r="AFQ900" s="42"/>
      <c r="AFR900" s="42"/>
      <c r="AFS900" s="42"/>
      <c r="AFT900" s="42"/>
      <c r="AFU900" s="42"/>
      <c r="AFV900" s="42"/>
      <c r="AFW900" s="42"/>
      <c r="AFX900" s="42"/>
      <c r="AFY900" s="42"/>
      <c r="AFZ900" s="42"/>
      <c r="AGA900" s="42"/>
      <c r="AGB900" s="42"/>
      <c r="AGC900" s="42"/>
      <c r="AGD900" s="42"/>
      <c r="AGE900" s="42"/>
      <c r="AGF900" s="42"/>
      <c r="AGG900" s="42"/>
      <c r="AGH900" s="42"/>
      <c r="AGI900" s="42"/>
      <c r="AGJ900" s="42"/>
      <c r="AGK900" s="42"/>
      <c r="AGL900" s="42"/>
      <c r="AGM900" s="42"/>
      <c r="AGN900" s="42"/>
      <c r="AGO900" s="42"/>
      <c r="AGP900" s="42"/>
      <c r="AGQ900" s="42"/>
      <c r="AGR900" s="42"/>
      <c r="AGS900" s="42"/>
      <c r="AGT900" s="42"/>
      <c r="AGU900" s="42"/>
      <c r="AGV900" s="42"/>
      <c r="AGW900" s="42"/>
      <c r="AGX900" s="42"/>
      <c r="AGY900" s="42"/>
      <c r="AGZ900" s="42"/>
      <c r="AHA900" s="42"/>
      <c r="AHB900" s="42"/>
      <c r="AHC900" s="42"/>
      <c r="AHD900" s="42"/>
      <c r="AHE900" s="42"/>
      <c r="AHF900" s="42"/>
      <c r="AHG900" s="42"/>
      <c r="AHH900" s="42"/>
      <c r="AHI900" s="42"/>
      <c r="AHJ900" s="42"/>
      <c r="AHK900" s="42"/>
      <c r="AHL900" s="42"/>
      <c r="AHM900" s="42"/>
      <c r="AHN900" s="42"/>
      <c r="AHO900" s="42"/>
      <c r="AHP900" s="42"/>
      <c r="AHQ900" s="42"/>
      <c r="AHR900" s="42"/>
      <c r="AHS900" s="42"/>
      <c r="AHT900" s="42"/>
      <c r="AHU900" s="42"/>
      <c r="AHV900" s="42"/>
      <c r="AHW900" s="42"/>
      <c r="AHX900" s="42"/>
      <c r="AHY900" s="42"/>
      <c r="AHZ900" s="42"/>
      <c r="AIA900" s="42"/>
      <c r="AIB900" s="42"/>
      <c r="AIC900" s="42"/>
      <c r="AID900" s="42"/>
      <c r="AIE900" s="42"/>
      <c r="AIF900" s="42"/>
      <c r="AIG900" s="42"/>
      <c r="AIH900" s="42"/>
      <c r="AII900" s="42"/>
      <c r="AIJ900" s="42"/>
      <c r="AIK900" s="42"/>
      <c r="AIL900" s="42"/>
      <c r="AIM900" s="42"/>
      <c r="AIN900" s="42"/>
      <c r="AIO900" s="42"/>
      <c r="AIP900" s="42"/>
      <c r="AIQ900" s="42"/>
      <c r="AIR900" s="42"/>
      <c r="AIS900" s="42"/>
      <c r="AIT900" s="42"/>
      <c r="AIU900" s="42"/>
      <c r="AIV900" s="42"/>
      <c r="AIW900" s="42"/>
      <c r="AIX900" s="42"/>
      <c r="AIY900" s="42"/>
      <c r="AIZ900" s="42"/>
      <c r="AJA900" s="42"/>
      <c r="AJB900" s="42"/>
      <c r="AJC900" s="42"/>
      <c r="AJD900" s="42"/>
      <c r="AJE900" s="42"/>
      <c r="AJF900" s="42"/>
      <c r="AJG900" s="42"/>
      <c r="AJH900" s="42"/>
      <c r="AJI900" s="42"/>
      <c r="AJJ900" s="42"/>
      <c r="AJK900" s="42"/>
      <c r="AJL900" s="42"/>
      <c r="AJM900" s="42"/>
      <c r="AJN900" s="42"/>
      <c r="AJO900" s="42"/>
      <c r="AJP900" s="42"/>
      <c r="AJQ900" s="42"/>
      <c r="AJR900" s="42"/>
      <c r="AJS900" s="42"/>
      <c r="AJT900" s="42"/>
      <c r="AJU900" s="42"/>
      <c r="AJV900" s="42"/>
      <c r="AJW900" s="42"/>
      <c r="AJX900" s="42"/>
      <c r="AJY900" s="42"/>
      <c r="AJZ900" s="42"/>
      <c r="AKA900" s="42"/>
      <c r="AKB900" s="42"/>
      <c r="AKC900" s="42"/>
      <c r="AKD900" s="42"/>
      <c r="AKE900" s="42"/>
      <c r="AKF900" s="42"/>
      <c r="AKG900" s="42"/>
      <c r="AKH900" s="42"/>
      <c r="AKI900" s="42"/>
      <c r="AKJ900" s="42"/>
      <c r="AKK900" s="42"/>
      <c r="AKL900" s="42"/>
      <c r="AKM900" s="42"/>
      <c r="AKN900" s="42"/>
      <c r="AKO900" s="42"/>
      <c r="AKP900" s="42"/>
      <c r="AKQ900" s="42"/>
      <c r="AKR900" s="42"/>
      <c r="AKS900" s="42"/>
      <c r="AKT900" s="42"/>
      <c r="AKU900" s="42"/>
      <c r="AKV900" s="42"/>
      <c r="AKW900" s="42"/>
      <c r="AKX900" s="42"/>
      <c r="AKY900" s="42"/>
      <c r="AKZ900" s="42"/>
      <c r="ALA900" s="42"/>
      <c r="ALB900" s="42"/>
      <c r="ALC900" s="42"/>
      <c r="ALD900" s="42"/>
      <c r="ALE900" s="42"/>
      <c r="ALF900" s="42"/>
      <c r="ALG900" s="42"/>
      <c r="ALH900" s="42"/>
      <c r="ALI900" s="42"/>
      <c r="ALJ900" s="42"/>
      <c r="ALK900" s="42"/>
      <c r="ALL900" s="42"/>
      <c r="ALM900" s="42"/>
      <c r="ALN900" s="42"/>
      <c r="ALO900" s="42"/>
      <c r="ALP900" s="42"/>
      <c r="ALQ900" s="42"/>
      <c r="ALR900" s="42"/>
      <c r="ALS900" s="42"/>
      <c r="ALT900" s="42"/>
      <c r="ALU900" s="42"/>
      <c r="ALV900" s="42"/>
      <c r="ALW900" s="42"/>
      <c r="ALX900" s="42"/>
      <c r="ALY900" s="42"/>
      <c r="ALZ900" s="42"/>
      <c r="AMA900" s="42"/>
      <c r="AMB900" s="42"/>
      <c r="AMC900" s="42"/>
      <c r="AMD900" s="42"/>
      <c r="AME900" s="42"/>
      <c r="AMF900" s="42"/>
      <c r="AMG900" s="42"/>
      <c r="AMH900" s="42"/>
      <c r="AMI900" s="42"/>
      <c r="AMJ900" s="42"/>
      <c r="AMK900" s="42"/>
      <c r="AML900" s="42"/>
      <c r="AMM900" s="42"/>
      <c r="AMN900" s="42"/>
      <c r="AMO900" s="42"/>
      <c r="AMP900" s="42"/>
      <c r="AMQ900" s="42"/>
      <c r="AMR900" s="42"/>
      <c r="AMS900" s="42"/>
      <c r="AMT900" s="42"/>
      <c r="AMU900" s="42"/>
      <c r="AMV900" s="42"/>
      <c r="AMW900" s="42"/>
      <c r="AMX900" s="42"/>
      <c r="AMY900" s="42"/>
      <c r="AMZ900" s="42"/>
      <c r="ANA900" s="42"/>
      <c r="ANB900" s="42"/>
      <c r="ANC900" s="42"/>
      <c r="AND900" s="42"/>
      <c r="ANE900" s="42"/>
      <c r="ANF900" s="42"/>
      <c r="ANG900" s="42"/>
      <c r="ANH900" s="42"/>
      <c r="ANI900" s="42"/>
      <c r="ANJ900" s="42"/>
      <c r="ANK900" s="42"/>
      <c r="ANL900" s="42"/>
      <c r="ANM900" s="42"/>
      <c r="ANN900" s="42"/>
      <c r="ANO900" s="42"/>
      <c r="ANP900" s="42"/>
      <c r="ANQ900" s="42"/>
      <c r="ANR900" s="42"/>
      <c r="ANS900" s="42"/>
      <c r="ANT900" s="42"/>
      <c r="ANU900" s="42"/>
      <c r="ANV900" s="42"/>
      <c r="ANW900" s="42"/>
      <c r="ANX900" s="42"/>
      <c r="ANY900" s="42"/>
      <c r="ANZ900" s="42"/>
      <c r="AOA900" s="42"/>
      <c r="AOB900" s="42"/>
      <c r="AOC900" s="42"/>
      <c r="AOD900" s="42"/>
      <c r="AOE900" s="42"/>
      <c r="AOF900" s="42"/>
      <c r="AOG900" s="42"/>
      <c r="AOH900" s="42"/>
      <c r="AOI900" s="42"/>
      <c r="AOJ900" s="42"/>
      <c r="AOK900" s="42"/>
      <c r="AOL900" s="42"/>
      <c r="AOM900" s="42"/>
      <c r="AON900" s="42"/>
      <c r="AOO900" s="42"/>
      <c r="AOP900" s="42"/>
      <c r="AOQ900" s="42"/>
      <c r="AOR900" s="42"/>
      <c r="AOS900" s="42"/>
      <c r="AOT900" s="42"/>
      <c r="AOU900" s="42"/>
      <c r="AOV900" s="42"/>
      <c r="AOW900" s="42"/>
      <c r="AOX900" s="42"/>
      <c r="AOY900" s="42"/>
      <c r="AOZ900" s="42"/>
      <c r="APA900" s="42"/>
      <c r="APB900" s="42"/>
      <c r="APC900" s="42"/>
      <c r="APD900" s="42"/>
      <c r="APE900" s="42"/>
      <c r="APF900" s="42"/>
      <c r="APG900" s="42"/>
      <c r="APH900" s="42"/>
      <c r="API900" s="42"/>
      <c r="APJ900" s="42"/>
      <c r="APK900" s="42"/>
      <c r="APL900" s="42"/>
      <c r="APM900" s="42"/>
      <c r="APN900" s="42"/>
      <c r="APO900" s="42"/>
      <c r="APP900" s="42"/>
      <c r="APQ900" s="42"/>
      <c r="APR900" s="42"/>
      <c r="APS900" s="42"/>
      <c r="APT900" s="42"/>
      <c r="APU900" s="42"/>
      <c r="APV900" s="42"/>
      <c r="APW900" s="42"/>
      <c r="APX900" s="42"/>
      <c r="APY900" s="42"/>
      <c r="APZ900" s="42"/>
      <c r="AQA900" s="42"/>
      <c r="AQB900" s="42"/>
      <c r="AQC900" s="42"/>
      <c r="AQD900" s="42"/>
      <c r="AQE900" s="42"/>
      <c r="AQF900" s="42"/>
      <c r="AQG900" s="42"/>
      <c r="AQH900" s="42"/>
      <c r="AQI900" s="42"/>
      <c r="AQJ900" s="42"/>
      <c r="AQK900" s="42"/>
      <c r="AQL900" s="42"/>
      <c r="AQM900" s="42"/>
      <c r="AQN900" s="42"/>
      <c r="AQO900" s="42"/>
      <c r="AQP900" s="42"/>
      <c r="AQQ900" s="42"/>
      <c r="AQR900" s="42"/>
      <c r="AQS900" s="42"/>
      <c r="AQT900" s="42"/>
      <c r="AQU900" s="42"/>
      <c r="AQV900" s="42"/>
      <c r="AQW900" s="42"/>
      <c r="AQX900" s="42"/>
      <c r="AQY900" s="42"/>
      <c r="AQZ900" s="42"/>
      <c r="ARA900" s="42"/>
      <c r="ARB900" s="42"/>
      <c r="ARC900" s="42"/>
      <c r="ARD900" s="42"/>
      <c r="ARE900" s="42"/>
      <c r="ARF900" s="42"/>
      <c r="ARG900" s="42"/>
      <c r="ARH900" s="42"/>
      <c r="ARI900" s="42"/>
      <c r="ARJ900" s="42"/>
      <c r="ARK900" s="42"/>
      <c r="ARL900" s="42"/>
      <c r="ARM900" s="42"/>
      <c r="ARN900" s="42"/>
      <c r="ARO900" s="42"/>
      <c r="ARP900" s="42"/>
      <c r="ARQ900" s="42"/>
      <c r="ARR900" s="42"/>
      <c r="ARS900" s="42"/>
      <c r="ART900" s="42"/>
      <c r="ARU900" s="42"/>
      <c r="ARV900" s="42"/>
      <c r="ARW900" s="42"/>
      <c r="ARX900" s="42"/>
      <c r="ARY900" s="42"/>
      <c r="ARZ900" s="42"/>
      <c r="ASA900" s="42"/>
      <c r="ASB900" s="42"/>
      <c r="ASC900" s="42"/>
      <c r="ASD900" s="42"/>
      <c r="ASE900" s="42"/>
      <c r="ASF900" s="42"/>
      <c r="ASG900" s="42"/>
      <c r="ASH900" s="42"/>
      <c r="ASI900" s="42"/>
      <c r="ASJ900" s="42"/>
      <c r="ASK900" s="42"/>
      <c r="ASL900" s="42"/>
      <c r="ASM900" s="42"/>
      <c r="ASN900" s="42"/>
      <c r="ASO900" s="42"/>
      <c r="ASP900" s="42"/>
      <c r="ASQ900" s="42"/>
      <c r="ASR900" s="42"/>
      <c r="ASS900" s="42"/>
      <c r="AST900" s="42"/>
      <c r="ASU900" s="42"/>
      <c r="ASV900" s="42"/>
      <c r="ASW900" s="42"/>
      <c r="ASX900" s="42"/>
      <c r="ASY900" s="42"/>
      <c r="ASZ900" s="42"/>
      <c r="ATA900" s="42"/>
      <c r="ATB900" s="42"/>
      <c r="ATC900" s="42"/>
      <c r="ATD900" s="42"/>
      <c r="ATE900" s="42"/>
      <c r="ATF900" s="42"/>
      <c r="ATG900" s="42"/>
      <c r="ATH900" s="42"/>
      <c r="ATI900" s="42"/>
      <c r="ATJ900" s="42"/>
      <c r="ATK900" s="42"/>
      <c r="ATL900" s="42"/>
      <c r="ATM900" s="42"/>
      <c r="ATN900" s="42"/>
      <c r="ATO900" s="42"/>
      <c r="ATP900" s="42"/>
      <c r="ATQ900" s="42"/>
      <c r="ATR900" s="42"/>
      <c r="ATS900" s="42"/>
      <c r="ATT900" s="42"/>
      <c r="ATU900" s="42"/>
      <c r="ATV900" s="42"/>
      <c r="ATW900" s="42"/>
      <c r="ATX900" s="42"/>
      <c r="ATY900" s="42"/>
      <c r="ATZ900" s="42"/>
      <c r="AUA900" s="42"/>
      <c r="AUB900" s="42"/>
      <c r="AUC900" s="42"/>
      <c r="AUD900" s="42"/>
      <c r="AUE900" s="42"/>
      <c r="AUF900" s="42"/>
      <c r="AUG900" s="42"/>
      <c r="AUH900" s="42"/>
      <c r="AUI900" s="42"/>
      <c r="AUJ900" s="42"/>
      <c r="AUK900" s="42"/>
      <c r="AUL900" s="42"/>
      <c r="AUM900" s="42"/>
      <c r="AUN900" s="42"/>
      <c r="AUO900" s="42"/>
      <c r="AUP900" s="42"/>
      <c r="AUQ900" s="42"/>
      <c r="AUR900" s="42"/>
      <c r="AUS900" s="42"/>
      <c r="AUT900" s="42"/>
      <c r="AUU900" s="42"/>
      <c r="AUV900" s="42"/>
      <c r="AUW900" s="42"/>
      <c r="AUX900" s="42"/>
      <c r="AUY900" s="42"/>
      <c r="AUZ900" s="42"/>
      <c r="AVA900" s="42"/>
      <c r="AVB900" s="42"/>
      <c r="AVC900" s="42"/>
      <c r="AVD900" s="42"/>
      <c r="AVE900" s="42"/>
      <c r="AVF900" s="42"/>
      <c r="AVG900" s="42"/>
      <c r="AVH900" s="42"/>
      <c r="AVI900" s="42"/>
      <c r="AVJ900" s="42"/>
      <c r="AVK900" s="42"/>
      <c r="AVL900" s="42"/>
      <c r="AVM900" s="42"/>
      <c r="AVN900" s="42"/>
      <c r="AVO900" s="42"/>
      <c r="AVP900" s="42"/>
      <c r="AVQ900" s="42"/>
      <c r="AVR900" s="42"/>
      <c r="AVS900" s="42"/>
      <c r="AVT900" s="42"/>
      <c r="AVU900" s="42"/>
      <c r="AVV900" s="42"/>
      <c r="AVW900" s="42"/>
      <c r="AVX900" s="42"/>
      <c r="AVY900" s="42"/>
      <c r="AVZ900" s="42"/>
      <c r="AWA900" s="42"/>
      <c r="AWB900" s="42"/>
      <c r="AWC900" s="42"/>
      <c r="AWD900" s="42"/>
      <c r="AWE900" s="42"/>
      <c r="AWF900" s="42"/>
      <c r="AWG900" s="42"/>
      <c r="AWH900" s="42"/>
      <c r="AWI900" s="42"/>
      <c r="AWJ900" s="42"/>
      <c r="AWK900" s="42"/>
      <c r="AWL900" s="42"/>
      <c r="AWM900" s="42"/>
      <c r="AWN900" s="42"/>
      <c r="AWO900" s="42"/>
      <c r="AWP900" s="42"/>
      <c r="AWQ900" s="42"/>
      <c r="AWR900" s="42"/>
      <c r="AWS900" s="42"/>
      <c r="AWT900" s="42"/>
      <c r="AWU900" s="42"/>
      <c r="AWV900" s="42"/>
      <c r="AWW900" s="42"/>
      <c r="AWX900" s="42"/>
      <c r="AWY900" s="42"/>
      <c r="AWZ900" s="42"/>
      <c r="AXA900" s="42"/>
      <c r="AXB900" s="42"/>
      <c r="AXC900" s="42"/>
      <c r="AXD900" s="42"/>
      <c r="AXE900" s="42"/>
      <c r="AXF900" s="42"/>
      <c r="AXG900" s="42"/>
      <c r="AXH900" s="42"/>
      <c r="AXI900" s="42"/>
      <c r="AXJ900" s="42"/>
      <c r="AXK900" s="42"/>
      <c r="AXL900" s="42"/>
      <c r="AXM900" s="42"/>
      <c r="AXN900" s="42"/>
      <c r="AXO900" s="42"/>
      <c r="AXP900" s="42"/>
      <c r="AXQ900" s="42"/>
      <c r="AXR900" s="42"/>
      <c r="AXS900" s="42"/>
      <c r="AXT900" s="42"/>
      <c r="AXU900" s="42"/>
      <c r="AXV900" s="42"/>
      <c r="AXW900" s="42"/>
      <c r="AXX900" s="42"/>
      <c r="AXY900" s="42"/>
      <c r="AXZ900" s="42"/>
      <c r="AYA900" s="42"/>
      <c r="AYB900" s="42"/>
      <c r="AYC900" s="42"/>
      <c r="AYD900" s="42"/>
      <c r="AYE900" s="42"/>
      <c r="AYF900" s="42"/>
      <c r="AYG900" s="42"/>
      <c r="AYH900" s="42"/>
      <c r="AYI900" s="42"/>
      <c r="AYJ900" s="42"/>
      <c r="AYK900" s="42"/>
      <c r="AYL900" s="42"/>
      <c r="AYM900" s="42"/>
      <c r="AYN900" s="42"/>
      <c r="AYO900" s="42"/>
      <c r="AYP900" s="42"/>
      <c r="AYQ900" s="42"/>
      <c r="AYR900" s="42"/>
      <c r="AYS900" s="42"/>
      <c r="AYT900" s="42"/>
      <c r="AYU900" s="42"/>
      <c r="AYV900" s="42"/>
      <c r="AYW900" s="42"/>
      <c r="AYX900" s="42"/>
      <c r="AYY900" s="42"/>
      <c r="AYZ900" s="42"/>
      <c r="AZA900" s="42"/>
      <c r="AZB900" s="42"/>
      <c r="AZC900" s="42"/>
      <c r="AZD900" s="42"/>
      <c r="AZE900" s="42"/>
      <c r="AZF900" s="42"/>
      <c r="AZG900" s="42"/>
      <c r="AZH900" s="42"/>
      <c r="AZI900" s="42"/>
      <c r="AZJ900" s="42"/>
      <c r="AZK900" s="42"/>
      <c r="AZL900" s="42"/>
      <c r="AZM900" s="42"/>
      <c r="AZN900" s="42"/>
      <c r="AZO900" s="42"/>
      <c r="AZP900" s="42"/>
      <c r="AZQ900" s="42"/>
      <c r="AZR900" s="42"/>
      <c r="AZS900" s="42"/>
      <c r="AZT900" s="42"/>
      <c r="AZU900" s="42"/>
      <c r="AZV900" s="42"/>
      <c r="AZW900" s="42"/>
      <c r="AZX900" s="42"/>
      <c r="AZY900" s="42"/>
      <c r="AZZ900" s="42"/>
      <c r="BAA900" s="42"/>
      <c r="BAB900" s="42"/>
      <c r="BAC900" s="42"/>
      <c r="BAD900" s="42"/>
      <c r="BAE900" s="42"/>
      <c r="BAF900" s="42"/>
      <c r="BAG900" s="42"/>
      <c r="BAH900" s="42"/>
      <c r="BAI900" s="42"/>
      <c r="BAJ900" s="42"/>
      <c r="BAK900" s="42"/>
      <c r="BAL900" s="42"/>
      <c r="BAM900" s="42"/>
      <c r="BAN900" s="42"/>
      <c r="BAO900" s="42"/>
      <c r="BAP900" s="42"/>
      <c r="BAQ900" s="42"/>
      <c r="BAR900" s="42"/>
      <c r="BAS900" s="42"/>
      <c r="BAT900" s="42"/>
      <c r="BAU900" s="42"/>
      <c r="BAV900" s="42"/>
      <c r="BAW900" s="42"/>
      <c r="BAX900" s="42"/>
      <c r="BAY900" s="42"/>
      <c r="BAZ900" s="42"/>
      <c r="BBA900" s="42"/>
      <c r="BBB900" s="42"/>
      <c r="BBC900" s="42"/>
      <c r="BBD900" s="42"/>
      <c r="BBE900" s="42"/>
      <c r="BBF900" s="42"/>
      <c r="BBG900" s="42"/>
      <c r="BBH900" s="42"/>
      <c r="BBI900" s="42"/>
      <c r="BBJ900" s="42"/>
      <c r="BBK900" s="42"/>
      <c r="BBL900" s="42"/>
      <c r="BBM900" s="42"/>
      <c r="BBN900" s="42"/>
      <c r="BBO900" s="42"/>
      <c r="BBP900" s="42"/>
      <c r="BBQ900" s="42"/>
      <c r="BBR900" s="42"/>
      <c r="BBS900" s="42"/>
      <c r="BBT900" s="42"/>
      <c r="BBU900" s="42"/>
      <c r="BBV900" s="42"/>
      <c r="BBW900" s="42"/>
      <c r="BBX900" s="42"/>
      <c r="BBY900" s="42"/>
      <c r="BBZ900" s="42"/>
      <c r="BCA900" s="42"/>
      <c r="BCB900" s="42"/>
      <c r="BCC900" s="42"/>
      <c r="BCD900" s="42"/>
      <c r="BCE900" s="42"/>
      <c r="BCF900" s="42"/>
      <c r="BCG900" s="42"/>
      <c r="BCH900" s="42"/>
      <c r="BCI900" s="42"/>
      <c r="BCJ900" s="42"/>
      <c r="BCK900" s="42"/>
      <c r="BCL900" s="42"/>
      <c r="BCM900" s="42"/>
      <c r="BCN900" s="42"/>
      <c r="BCO900" s="42"/>
      <c r="BCP900" s="42"/>
      <c r="BCQ900" s="42"/>
      <c r="BCR900" s="42"/>
      <c r="BCS900" s="42"/>
      <c r="BCT900" s="42"/>
      <c r="BCU900" s="42"/>
      <c r="BCV900" s="42"/>
      <c r="BCW900" s="42"/>
      <c r="BCX900" s="42"/>
      <c r="BCY900" s="42"/>
      <c r="BCZ900" s="42"/>
      <c r="BDA900" s="42"/>
      <c r="BDB900" s="42"/>
      <c r="BDC900" s="42"/>
      <c r="BDD900" s="42"/>
      <c r="BDE900" s="42"/>
      <c r="BDF900" s="42"/>
      <c r="BDG900" s="42"/>
      <c r="BDH900" s="42"/>
      <c r="BDI900" s="42"/>
      <c r="BDJ900" s="42"/>
      <c r="BDK900" s="42"/>
      <c r="BDL900" s="42"/>
      <c r="BDM900" s="42"/>
      <c r="BDN900" s="42"/>
      <c r="BDO900" s="42"/>
      <c r="BDP900" s="42"/>
      <c r="BDQ900" s="42"/>
      <c r="BDR900" s="42"/>
      <c r="BDS900" s="42"/>
      <c r="BDT900" s="42"/>
      <c r="BDU900" s="42"/>
      <c r="BDV900" s="42"/>
      <c r="BDW900" s="42"/>
      <c r="BDX900" s="42"/>
      <c r="BDY900" s="42"/>
      <c r="BDZ900" s="42"/>
      <c r="BEA900" s="42"/>
      <c r="BEB900" s="42"/>
      <c r="BEC900" s="42"/>
      <c r="BED900" s="42"/>
      <c r="BEE900" s="42"/>
      <c r="BEF900" s="42"/>
      <c r="BEG900" s="42"/>
      <c r="BEH900" s="42"/>
      <c r="BEI900" s="42"/>
      <c r="BEJ900" s="42"/>
      <c r="BEK900" s="42"/>
      <c r="BEL900" s="42"/>
      <c r="BEM900" s="42"/>
      <c r="BEN900" s="42"/>
      <c r="BEO900" s="42"/>
      <c r="BEP900" s="42"/>
      <c r="BEQ900" s="42"/>
      <c r="BER900" s="42"/>
      <c r="BES900" s="42"/>
      <c r="BET900" s="42"/>
      <c r="BEU900" s="42"/>
      <c r="BEV900" s="42"/>
      <c r="BEW900" s="42"/>
      <c r="BEX900" s="42"/>
      <c r="BEY900" s="42"/>
      <c r="BEZ900" s="42"/>
      <c r="BFA900" s="42"/>
      <c r="BFB900" s="42"/>
      <c r="BFC900" s="42"/>
      <c r="BFD900" s="42"/>
      <c r="BFE900" s="42"/>
      <c r="BFF900" s="42"/>
      <c r="BFG900" s="42"/>
      <c r="BFH900" s="42"/>
      <c r="BFI900" s="42"/>
      <c r="BFJ900" s="42"/>
      <c r="BFK900" s="42"/>
      <c r="BFL900" s="42"/>
      <c r="BFM900" s="42"/>
      <c r="BFN900" s="42"/>
      <c r="BFO900" s="42"/>
      <c r="BFP900" s="42"/>
      <c r="BFQ900" s="42"/>
      <c r="BFR900" s="42"/>
      <c r="BFS900" s="42"/>
      <c r="BFT900" s="42"/>
      <c r="BFU900" s="42"/>
      <c r="BFV900" s="42"/>
      <c r="BFW900" s="42"/>
      <c r="BFX900" s="42"/>
      <c r="BFY900" s="42"/>
      <c r="BFZ900" s="42"/>
      <c r="BGA900" s="42"/>
      <c r="BGB900" s="42"/>
      <c r="BGC900" s="42"/>
      <c r="BGD900" s="42"/>
      <c r="BGE900" s="42"/>
      <c r="BGF900" s="42"/>
      <c r="BGG900" s="42"/>
      <c r="BGH900" s="42"/>
      <c r="BGI900" s="42"/>
      <c r="BGJ900" s="42"/>
      <c r="BGK900" s="42"/>
      <c r="BGL900" s="42"/>
      <c r="BGM900" s="42"/>
      <c r="BGN900" s="42"/>
      <c r="BGO900" s="42"/>
      <c r="BGP900" s="42"/>
      <c r="BGQ900" s="42"/>
      <c r="BGR900" s="42"/>
      <c r="BGS900" s="42"/>
      <c r="BGT900" s="42"/>
      <c r="BGU900" s="42"/>
      <c r="BGV900" s="42"/>
      <c r="BGW900" s="42"/>
      <c r="BGX900" s="42"/>
      <c r="BGY900" s="42"/>
      <c r="BGZ900" s="42"/>
      <c r="BHA900" s="42"/>
      <c r="BHB900" s="42"/>
      <c r="BHC900" s="42"/>
      <c r="BHD900" s="42"/>
      <c r="BHE900" s="42"/>
      <c r="BHF900" s="42"/>
      <c r="BHG900" s="42"/>
      <c r="BHH900" s="42"/>
      <c r="BHI900" s="42"/>
      <c r="BHJ900" s="42"/>
      <c r="BHK900" s="42"/>
      <c r="BHL900" s="42"/>
      <c r="BHM900" s="42"/>
      <c r="BHN900" s="42"/>
      <c r="BHO900" s="42"/>
      <c r="BHP900" s="42"/>
      <c r="BHQ900" s="42"/>
      <c r="BHR900" s="42"/>
      <c r="BHS900" s="42"/>
      <c r="BHT900" s="42"/>
      <c r="BHU900" s="42"/>
      <c r="BHV900" s="42"/>
      <c r="BHW900" s="42"/>
      <c r="BHX900" s="42"/>
      <c r="BHY900" s="42"/>
      <c r="BHZ900" s="42"/>
      <c r="BIA900" s="42"/>
      <c r="BIB900" s="42"/>
      <c r="BIC900" s="42"/>
      <c r="BID900" s="42"/>
      <c r="BIE900" s="42"/>
      <c r="BIF900" s="42"/>
      <c r="BIG900" s="42"/>
      <c r="BIH900" s="42"/>
      <c r="BII900" s="42"/>
      <c r="BIJ900" s="42"/>
      <c r="BIK900" s="42"/>
      <c r="BIL900" s="42"/>
      <c r="BIM900" s="42"/>
      <c r="BIN900" s="42"/>
      <c r="BIO900" s="42"/>
      <c r="BIP900" s="42"/>
      <c r="BIQ900" s="42"/>
      <c r="BIR900" s="42"/>
      <c r="BIS900" s="42"/>
      <c r="BIT900" s="42"/>
      <c r="BIU900" s="42"/>
      <c r="BIV900" s="42"/>
      <c r="BIW900" s="42"/>
      <c r="BIX900" s="42"/>
      <c r="BIY900" s="42"/>
      <c r="BIZ900" s="42"/>
      <c r="BJA900" s="42"/>
      <c r="BJB900" s="42"/>
      <c r="BJC900" s="42"/>
      <c r="BJD900" s="42"/>
      <c r="BJE900" s="42"/>
      <c r="BJF900" s="42"/>
      <c r="BJG900" s="42"/>
      <c r="BJH900" s="42"/>
      <c r="BJI900" s="42"/>
      <c r="BJJ900" s="42"/>
      <c r="BJK900" s="42"/>
      <c r="BJL900" s="42"/>
      <c r="BJM900" s="42"/>
      <c r="BJN900" s="42"/>
      <c r="BJO900" s="42"/>
      <c r="BJP900" s="42"/>
      <c r="BJQ900" s="42"/>
      <c r="BJR900" s="42"/>
      <c r="BJS900" s="42"/>
      <c r="BJT900" s="42"/>
      <c r="BJU900" s="42"/>
      <c r="BJV900" s="42"/>
      <c r="BJW900" s="42"/>
      <c r="BJX900" s="42"/>
      <c r="BJY900" s="42"/>
      <c r="BJZ900" s="42"/>
      <c r="BKA900" s="42"/>
      <c r="BKB900" s="42"/>
      <c r="BKC900" s="42"/>
      <c r="BKD900" s="42"/>
      <c r="BKE900" s="42"/>
      <c r="BKF900" s="42"/>
      <c r="BKG900" s="42"/>
      <c r="BKH900" s="42"/>
      <c r="BKI900" s="42"/>
      <c r="BKJ900" s="42"/>
      <c r="BKK900" s="42"/>
      <c r="BKL900" s="42"/>
      <c r="BKM900" s="42"/>
      <c r="BKN900" s="42"/>
      <c r="BKO900" s="42"/>
      <c r="BKP900" s="42"/>
      <c r="BKQ900" s="42"/>
      <c r="BKR900" s="42"/>
      <c r="BKS900" s="42"/>
      <c r="BKT900" s="42"/>
      <c r="BKU900" s="42"/>
      <c r="BKV900" s="42"/>
      <c r="BKW900" s="42"/>
      <c r="BKX900" s="42"/>
      <c r="BKY900" s="42"/>
      <c r="BKZ900" s="42"/>
      <c r="BLA900" s="42"/>
      <c r="BLB900" s="42"/>
      <c r="BLC900" s="42"/>
      <c r="BLD900" s="42"/>
      <c r="BLE900" s="42"/>
      <c r="BLF900" s="42"/>
      <c r="BLG900" s="42"/>
      <c r="BLH900" s="42"/>
      <c r="BLI900" s="42"/>
      <c r="BLJ900" s="42"/>
      <c r="BLK900" s="42"/>
      <c r="BLL900" s="42"/>
      <c r="BLM900" s="42"/>
      <c r="BLN900" s="42"/>
      <c r="BLO900" s="42"/>
      <c r="BLP900" s="42"/>
      <c r="BLQ900" s="42"/>
      <c r="BLR900" s="42"/>
      <c r="BLS900" s="42"/>
      <c r="BLT900" s="42"/>
      <c r="BLU900" s="42"/>
      <c r="BLV900" s="42"/>
      <c r="BLW900" s="42"/>
      <c r="BLX900" s="42"/>
      <c r="BLY900" s="42"/>
      <c r="BLZ900" s="42"/>
      <c r="BMA900" s="42"/>
      <c r="BMB900" s="42"/>
      <c r="BMC900" s="42"/>
      <c r="BMD900" s="42"/>
      <c r="BME900" s="42"/>
      <c r="BMF900" s="42"/>
      <c r="BMG900" s="42"/>
      <c r="BMH900" s="42"/>
      <c r="BMI900" s="42"/>
      <c r="BMJ900" s="42"/>
      <c r="BMK900" s="42"/>
      <c r="BML900" s="42"/>
      <c r="BMM900" s="42"/>
      <c r="BMN900" s="42"/>
      <c r="BMO900" s="42"/>
      <c r="BMP900" s="42"/>
      <c r="BMQ900" s="42"/>
      <c r="BMR900" s="42"/>
      <c r="BMS900" s="42"/>
      <c r="BMT900" s="42"/>
      <c r="BMU900" s="42"/>
      <c r="BMV900" s="42"/>
      <c r="BMW900" s="42"/>
      <c r="BMX900" s="42"/>
      <c r="BMY900" s="42"/>
      <c r="BMZ900" s="42"/>
      <c r="BNA900" s="42"/>
      <c r="BNB900" s="42"/>
      <c r="BNC900" s="42"/>
      <c r="BND900" s="42"/>
      <c r="BNE900" s="42"/>
      <c r="BNF900" s="42"/>
      <c r="BNG900" s="42"/>
      <c r="BNH900" s="42"/>
      <c r="BNI900" s="42"/>
      <c r="BNJ900" s="42"/>
      <c r="BNK900" s="42"/>
      <c r="BNL900" s="42"/>
      <c r="BNM900" s="42"/>
      <c r="BNN900" s="42"/>
      <c r="BNO900" s="42"/>
      <c r="BNP900" s="42"/>
      <c r="BNQ900" s="42"/>
      <c r="BNR900" s="42"/>
      <c r="BNS900" s="42"/>
      <c r="BNT900" s="42"/>
      <c r="BNU900" s="42"/>
      <c r="BNV900" s="42"/>
      <c r="BNW900" s="42"/>
      <c r="BNX900" s="42"/>
      <c r="BNY900" s="42"/>
      <c r="BNZ900" s="42"/>
      <c r="BOA900" s="42"/>
      <c r="BOB900" s="42"/>
      <c r="BOC900" s="42"/>
      <c r="BOD900" s="42"/>
      <c r="BOE900" s="42"/>
      <c r="BOF900" s="42"/>
      <c r="BOG900" s="42"/>
      <c r="BOH900" s="42"/>
      <c r="BOI900" s="42"/>
      <c r="BOJ900" s="42"/>
      <c r="BOK900" s="42"/>
      <c r="BOL900" s="42"/>
      <c r="BOM900" s="42"/>
      <c r="BON900" s="42"/>
      <c r="BOO900" s="42"/>
      <c r="BOP900" s="42"/>
      <c r="BOQ900" s="42"/>
      <c r="BOR900" s="42"/>
      <c r="BOS900" s="42"/>
      <c r="BOT900" s="42"/>
      <c r="BOU900" s="42"/>
      <c r="BOV900" s="42"/>
      <c r="BOW900" s="42"/>
      <c r="BOX900" s="42"/>
      <c r="BOY900" s="42"/>
      <c r="BOZ900" s="42"/>
      <c r="BPA900" s="42"/>
      <c r="BPB900" s="42"/>
      <c r="BPC900" s="42"/>
      <c r="BPD900" s="42"/>
      <c r="BPE900" s="42"/>
      <c r="BPF900" s="42"/>
      <c r="BPG900" s="42"/>
      <c r="BPH900" s="42"/>
      <c r="BPI900" s="42"/>
      <c r="BPJ900" s="42"/>
      <c r="BPK900" s="42"/>
      <c r="BPL900" s="42"/>
      <c r="BPM900" s="42"/>
      <c r="BPN900" s="42"/>
      <c r="BPO900" s="42"/>
      <c r="BPP900" s="42"/>
      <c r="BPQ900" s="42"/>
      <c r="BPR900" s="42"/>
      <c r="BPS900" s="42"/>
      <c r="BPT900" s="42"/>
      <c r="BPU900" s="42"/>
      <c r="BPV900" s="42"/>
      <c r="BPW900" s="42"/>
      <c r="BPX900" s="42"/>
      <c r="BPY900" s="42"/>
      <c r="BPZ900" s="42"/>
      <c r="BQA900" s="42"/>
      <c r="BQB900" s="42"/>
      <c r="BQC900" s="42"/>
      <c r="BQD900" s="42"/>
      <c r="BQE900" s="42"/>
      <c r="BQF900" s="42"/>
      <c r="BQG900" s="42"/>
      <c r="BQH900" s="42"/>
      <c r="BQI900" s="42"/>
      <c r="BQJ900" s="42"/>
      <c r="BQK900" s="42"/>
      <c r="BQL900" s="42"/>
      <c r="BQM900" s="42"/>
      <c r="BQN900" s="42"/>
      <c r="BQO900" s="42"/>
      <c r="BQP900" s="42"/>
      <c r="BQQ900" s="42"/>
      <c r="BQR900" s="42"/>
      <c r="BQS900" s="42"/>
      <c r="BQT900" s="42"/>
      <c r="BQU900" s="42"/>
      <c r="BQV900" s="42"/>
      <c r="BQW900" s="42"/>
      <c r="BQX900" s="42"/>
      <c r="BQY900" s="42"/>
      <c r="BQZ900" s="42"/>
      <c r="BRA900" s="42"/>
      <c r="BRB900" s="42"/>
      <c r="BRC900" s="42"/>
      <c r="BRD900" s="42"/>
      <c r="BRE900" s="42"/>
      <c r="BRF900" s="42"/>
      <c r="BRG900" s="42"/>
      <c r="BRH900" s="42"/>
      <c r="BRI900" s="42"/>
      <c r="BRJ900" s="42"/>
      <c r="BRK900" s="42"/>
      <c r="BRL900" s="42"/>
      <c r="BRM900" s="42"/>
      <c r="BRN900" s="42"/>
      <c r="BRO900" s="42"/>
      <c r="BRP900" s="42"/>
      <c r="BRQ900" s="42"/>
      <c r="BRR900" s="42"/>
      <c r="BRS900" s="42"/>
      <c r="BRT900" s="42"/>
      <c r="BRU900" s="42"/>
      <c r="BRV900" s="42"/>
      <c r="BRW900" s="42"/>
      <c r="BRX900" s="42"/>
      <c r="BRY900" s="42"/>
      <c r="BRZ900" s="42"/>
      <c r="BSA900" s="42"/>
      <c r="BSB900" s="42"/>
      <c r="BSC900" s="42"/>
      <c r="BSD900" s="42"/>
      <c r="BSE900" s="42"/>
      <c r="BSF900" s="42"/>
      <c r="BSG900" s="42"/>
      <c r="BSH900" s="42"/>
      <c r="BSI900" s="42"/>
      <c r="BSJ900" s="42"/>
      <c r="BSK900" s="42"/>
      <c r="BSL900" s="42"/>
      <c r="BSM900" s="42"/>
      <c r="BSN900" s="42"/>
      <c r="BSO900" s="42"/>
      <c r="BSP900" s="42"/>
      <c r="BSQ900" s="42"/>
      <c r="BSR900" s="42"/>
      <c r="BSS900" s="42"/>
      <c r="BST900" s="42"/>
      <c r="BSU900" s="42"/>
      <c r="BSV900" s="42"/>
      <c r="BSW900" s="42"/>
      <c r="BSX900" s="42"/>
      <c r="BSY900" s="42"/>
      <c r="BSZ900" s="42"/>
      <c r="BTA900" s="42"/>
      <c r="BTB900" s="42"/>
      <c r="BTC900" s="42"/>
      <c r="BTD900" s="42"/>
      <c r="BTE900" s="42"/>
      <c r="BTF900" s="42"/>
      <c r="BTG900" s="42"/>
      <c r="BTH900" s="42"/>
      <c r="BTI900" s="42"/>
      <c r="BTJ900" s="42"/>
      <c r="BTK900" s="42"/>
      <c r="BTL900" s="42"/>
      <c r="BTM900" s="42"/>
      <c r="BTN900" s="42"/>
      <c r="BTO900" s="42"/>
      <c r="BTP900" s="42"/>
      <c r="BTQ900" s="42"/>
      <c r="BTR900" s="42"/>
      <c r="BTS900" s="42"/>
      <c r="BTT900" s="42"/>
      <c r="BTU900" s="42"/>
      <c r="BTV900" s="42"/>
      <c r="BTW900" s="42"/>
      <c r="BTX900" s="42"/>
      <c r="BTY900" s="42"/>
      <c r="BTZ900" s="42"/>
      <c r="BUA900" s="42"/>
      <c r="BUB900" s="42"/>
      <c r="BUC900" s="42"/>
      <c r="BUD900" s="42"/>
      <c r="BUE900" s="42"/>
      <c r="BUF900" s="42"/>
      <c r="BUG900" s="42"/>
      <c r="BUH900" s="42"/>
      <c r="BUI900" s="42"/>
      <c r="BUJ900" s="42"/>
      <c r="BUK900" s="42"/>
      <c r="BUL900" s="42"/>
      <c r="BUM900" s="42"/>
      <c r="BUN900" s="42"/>
      <c r="BUO900" s="42"/>
      <c r="BUP900" s="42"/>
      <c r="BUQ900" s="42"/>
      <c r="BUR900" s="42"/>
      <c r="BUS900" s="42"/>
      <c r="BUT900" s="42"/>
      <c r="BUU900" s="42"/>
      <c r="BUV900" s="42"/>
      <c r="BUW900" s="42"/>
      <c r="BUX900" s="42"/>
      <c r="BUY900" s="42"/>
      <c r="BUZ900" s="42"/>
      <c r="BVA900" s="42"/>
      <c r="BVB900" s="42"/>
      <c r="BVC900" s="42"/>
      <c r="BVD900" s="42"/>
      <c r="BVE900" s="42"/>
      <c r="BVF900" s="42"/>
      <c r="BVG900" s="42"/>
      <c r="BVH900" s="42"/>
      <c r="BVI900" s="42"/>
      <c r="BVJ900" s="42"/>
      <c r="BVK900" s="42"/>
      <c r="BVL900" s="42"/>
      <c r="BVM900" s="42"/>
      <c r="BVN900" s="42"/>
      <c r="BVO900" s="42"/>
      <c r="BVP900" s="42"/>
      <c r="BVQ900" s="42"/>
      <c r="BVR900" s="42"/>
      <c r="BVS900" s="42"/>
      <c r="BVT900" s="42"/>
      <c r="BVU900" s="42"/>
      <c r="BVV900" s="42"/>
      <c r="BVW900" s="42"/>
      <c r="BVX900" s="42"/>
      <c r="BVY900" s="42"/>
      <c r="BVZ900" s="42"/>
      <c r="BWA900" s="42"/>
      <c r="BWB900" s="42"/>
      <c r="BWC900" s="42"/>
      <c r="BWD900" s="42"/>
      <c r="BWE900" s="42"/>
      <c r="BWF900" s="42"/>
      <c r="BWG900" s="42"/>
      <c r="BWH900" s="42"/>
      <c r="BWI900" s="42"/>
      <c r="BWJ900" s="42"/>
      <c r="BWK900" s="42"/>
      <c r="BWL900" s="42"/>
      <c r="BWM900" s="42"/>
      <c r="BWN900" s="42"/>
      <c r="BWO900" s="42"/>
      <c r="BWP900" s="42"/>
      <c r="BWQ900" s="42"/>
      <c r="BWR900" s="42"/>
      <c r="BWS900" s="42"/>
      <c r="BWT900" s="42"/>
      <c r="BWU900" s="42"/>
      <c r="BWV900" s="42"/>
      <c r="BWW900" s="42"/>
      <c r="BWX900" s="42"/>
      <c r="BWY900" s="42"/>
      <c r="BWZ900" s="42"/>
      <c r="BXA900" s="42"/>
      <c r="BXB900" s="42"/>
      <c r="BXC900" s="42"/>
      <c r="BXD900" s="42"/>
      <c r="BXE900" s="42"/>
      <c r="BXF900" s="42"/>
      <c r="BXG900" s="42"/>
      <c r="BXH900" s="42"/>
      <c r="BXI900" s="42"/>
      <c r="BXJ900" s="42"/>
      <c r="BXK900" s="42"/>
      <c r="BXL900" s="42"/>
      <c r="BXM900" s="42"/>
      <c r="BXN900" s="42"/>
      <c r="BXO900" s="42"/>
      <c r="BXP900" s="42"/>
      <c r="BXQ900" s="42"/>
      <c r="BXR900" s="42"/>
      <c r="BXS900" s="42"/>
      <c r="BXT900" s="42"/>
      <c r="BXU900" s="42"/>
      <c r="BXV900" s="42"/>
      <c r="BXW900" s="42"/>
      <c r="BXX900" s="42"/>
      <c r="BXY900" s="42"/>
      <c r="BXZ900" s="42"/>
      <c r="BYA900" s="42"/>
      <c r="BYB900" s="42"/>
      <c r="BYC900" s="42"/>
      <c r="BYD900" s="42"/>
      <c r="BYE900" s="42"/>
      <c r="BYF900" s="42"/>
      <c r="BYG900" s="42"/>
      <c r="BYH900" s="42"/>
      <c r="BYI900" s="42"/>
      <c r="BYJ900" s="42"/>
      <c r="BYK900" s="42"/>
      <c r="BYL900" s="42"/>
      <c r="BYM900" s="42"/>
      <c r="BYN900" s="42"/>
      <c r="BYO900" s="42"/>
      <c r="BYP900" s="42"/>
      <c r="BYQ900" s="42"/>
      <c r="BYR900" s="42"/>
      <c r="BYS900" s="42"/>
      <c r="BYT900" s="42"/>
      <c r="BYU900" s="42"/>
      <c r="BYV900" s="42"/>
      <c r="BYW900" s="42"/>
      <c r="BYX900" s="42"/>
      <c r="BYY900" s="42"/>
      <c r="BYZ900" s="42"/>
      <c r="BZA900" s="42"/>
      <c r="BZB900" s="42"/>
      <c r="BZC900" s="42"/>
      <c r="BZD900" s="42"/>
      <c r="BZE900" s="42"/>
      <c r="BZF900" s="42"/>
      <c r="BZG900" s="42"/>
      <c r="BZH900" s="42"/>
      <c r="BZI900" s="42"/>
      <c r="BZJ900" s="42"/>
      <c r="BZK900" s="42"/>
      <c r="BZL900" s="42"/>
      <c r="BZM900" s="42"/>
      <c r="BZN900" s="42"/>
      <c r="BZO900" s="42"/>
      <c r="BZP900" s="42"/>
      <c r="BZQ900" s="42"/>
      <c r="BZR900" s="42"/>
      <c r="BZS900" s="42"/>
      <c r="BZT900" s="42"/>
      <c r="BZU900" s="42"/>
      <c r="BZV900" s="42"/>
      <c r="BZW900" s="42"/>
      <c r="BZX900" s="42"/>
      <c r="BZY900" s="42"/>
      <c r="BZZ900" s="42"/>
      <c r="CAA900" s="42"/>
      <c r="CAB900" s="42"/>
      <c r="CAC900" s="42"/>
      <c r="CAD900" s="42"/>
      <c r="CAE900" s="42"/>
      <c r="CAF900" s="42"/>
      <c r="CAG900" s="42"/>
      <c r="CAH900" s="42"/>
      <c r="CAI900" s="42"/>
      <c r="CAJ900" s="42"/>
      <c r="CAK900" s="42"/>
      <c r="CAL900" s="42"/>
      <c r="CAM900" s="42"/>
      <c r="CAN900" s="42"/>
      <c r="CAO900" s="42"/>
      <c r="CAP900" s="42"/>
      <c r="CAQ900" s="42"/>
      <c r="CAR900" s="42"/>
      <c r="CAS900" s="42"/>
      <c r="CAT900" s="42"/>
      <c r="CAU900" s="42"/>
      <c r="CAV900" s="42"/>
      <c r="CAW900" s="42"/>
      <c r="CAX900" s="42"/>
      <c r="CAY900" s="42"/>
      <c r="CAZ900" s="42"/>
      <c r="CBA900" s="42"/>
      <c r="CBB900" s="42"/>
      <c r="CBC900" s="42"/>
      <c r="CBD900" s="42"/>
      <c r="CBE900" s="42"/>
      <c r="CBF900" s="42"/>
      <c r="CBG900" s="42"/>
      <c r="CBH900" s="42"/>
      <c r="CBI900" s="42"/>
      <c r="CBJ900" s="42"/>
      <c r="CBK900" s="42"/>
      <c r="CBL900" s="42"/>
      <c r="CBM900" s="42"/>
      <c r="CBN900" s="42"/>
      <c r="CBO900" s="42"/>
      <c r="CBP900" s="42"/>
      <c r="CBQ900" s="42"/>
      <c r="CBR900" s="42"/>
      <c r="CBS900" s="42"/>
      <c r="CBT900" s="42"/>
      <c r="CBU900" s="42"/>
      <c r="CBV900" s="42"/>
      <c r="CBW900" s="42"/>
      <c r="CBX900" s="42"/>
      <c r="CBY900" s="42"/>
      <c r="CBZ900" s="42"/>
      <c r="CCA900" s="42"/>
      <c r="CCB900" s="42"/>
      <c r="CCC900" s="42"/>
      <c r="CCD900" s="42"/>
      <c r="CCE900" s="42"/>
      <c r="CCF900" s="42"/>
      <c r="CCG900" s="42"/>
      <c r="CCH900" s="42"/>
      <c r="CCI900" s="42"/>
      <c r="CCJ900" s="42"/>
      <c r="CCK900" s="42"/>
      <c r="CCL900" s="42"/>
      <c r="CCM900" s="42"/>
      <c r="CCN900" s="42"/>
      <c r="CCO900" s="42"/>
      <c r="CCP900" s="42"/>
      <c r="CCQ900" s="42"/>
      <c r="CCR900" s="42"/>
      <c r="CCS900" s="42"/>
      <c r="CCT900" s="42"/>
      <c r="CCU900" s="42"/>
      <c r="CCV900" s="42"/>
      <c r="CCW900" s="42"/>
      <c r="CCX900" s="42"/>
      <c r="CCY900" s="42"/>
      <c r="CCZ900" s="42"/>
      <c r="CDA900" s="42"/>
      <c r="CDB900" s="42"/>
      <c r="CDC900" s="42"/>
      <c r="CDD900" s="42"/>
      <c r="CDE900" s="42"/>
      <c r="CDF900" s="42"/>
      <c r="CDG900" s="42"/>
      <c r="CDH900" s="42"/>
      <c r="CDI900" s="42"/>
      <c r="CDJ900" s="42"/>
      <c r="CDK900" s="42"/>
      <c r="CDL900" s="42"/>
      <c r="CDM900" s="42"/>
      <c r="CDN900" s="42"/>
      <c r="CDO900" s="42"/>
      <c r="CDP900" s="42"/>
      <c r="CDQ900" s="42"/>
      <c r="CDR900" s="42"/>
      <c r="CDS900" s="42"/>
      <c r="CDT900" s="42"/>
      <c r="CDU900" s="42"/>
      <c r="CDV900" s="42"/>
      <c r="CDW900" s="42"/>
      <c r="CDX900" s="42"/>
      <c r="CDY900" s="42"/>
      <c r="CDZ900" s="42"/>
      <c r="CEA900" s="42"/>
      <c r="CEB900" s="42"/>
      <c r="CEC900" s="42"/>
      <c r="CED900" s="42"/>
      <c r="CEE900" s="42"/>
      <c r="CEF900" s="42"/>
      <c r="CEG900" s="42"/>
      <c r="CEH900" s="42"/>
      <c r="CEI900" s="42"/>
      <c r="CEJ900" s="42"/>
      <c r="CEK900" s="42"/>
      <c r="CEL900" s="42"/>
      <c r="CEM900" s="42"/>
      <c r="CEN900" s="42"/>
      <c r="CEO900" s="42"/>
      <c r="CEP900" s="42"/>
      <c r="CEQ900" s="42"/>
      <c r="CER900" s="42"/>
      <c r="CES900" s="42"/>
      <c r="CET900" s="42"/>
      <c r="CEU900" s="42"/>
      <c r="CEV900" s="42"/>
      <c r="CEW900" s="42"/>
      <c r="CEX900" s="42"/>
      <c r="CEY900" s="42"/>
      <c r="CEZ900" s="42"/>
      <c r="CFA900" s="42"/>
      <c r="CFB900" s="42"/>
      <c r="CFC900" s="42"/>
      <c r="CFD900" s="42"/>
      <c r="CFE900" s="42"/>
      <c r="CFF900" s="42"/>
      <c r="CFG900" s="42"/>
      <c r="CFH900" s="42"/>
      <c r="CFI900" s="42"/>
      <c r="CFJ900" s="42"/>
      <c r="CFK900" s="42"/>
      <c r="CFL900" s="42"/>
      <c r="CFM900" s="42"/>
      <c r="CFN900" s="42"/>
      <c r="CFO900" s="42"/>
      <c r="CFP900" s="42"/>
      <c r="CFQ900" s="42"/>
      <c r="CFR900" s="42"/>
      <c r="CFS900" s="42"/>
      <c r="CFT900" s="42"/>
      <c r="CFU900" s="42"/>
      <c r="CFV900" s="42"/>
      <c r="CFW900" s="42"/>
      <c r="CFX900" s="42"/>
      <c r="CFY900" s="42"/>
      <c r="CFZ900" s="42"/>
      <c r="CGA900" s="42"/>
      <c r="CGB900" s="42"/>
      <c r="CGC900" s="42"/>
      <c r="CGD900" s="42"/>
      <c r="CGE900" s="42"/>
      <c r="CGF900" s="42"/>
      <c r="CGG900" s="42"/>
      <c r="CGH900" s="42"/>
      <c r="CGI900" s="42"/>
      <c r="CGJ900" s="42"/>
      <c r="CGK900" s="42"/>
      <c r="CGL900" s="42"/>
      <c r="CGM900" s="42"/>
      <c r="CGN900" s="42"/>
      <c r="CGO900" s="42"/>
      <c r="CGP900" s="42"/>
      <c r="CGQ900" s="42"/>
      <c r="CGR900" s="42"/>
      <c r="CGS900" s="42"/>
      <c r="CGT900" s="42"/>
      <c r="CGU900" s="42"/>
      <c r="CGV900" s="42"/>
      <c r="CGW900" s="42"/>
      <c r="CGX900" s="42"/>
      <c r="CGY900" s="42"/>
      <c r="CGZ900" s="42"/>
      <c r="CHA900" s="42"/>
      <c r="CHB900" s="42"/>
      <c r="CHC900" s="42"/>
      <c r="CHD900" s="42"/>
      <c r="CHE900" s="42"/>
      <c r="CHF900" s="42"/>
      <c r="CHG900" s="42"/>
      <c r="CHH900" s="42"/>
      <c r="CHI900" s="42"/>
      <c r="CHJ900" s="42"/>
      <c r="CHK900" s="42"/>
      <c r="CHL900" s="42"/>
      <c r="CHM900" s="42"/>
      <c r="CHN900" s="42"/>
      <c r="CHO900" s="42"/>
      <c r="CHP900" s="42"/>
      <c r="CHQ900" s="42"/>
      <c r="CHR900" s="42"/>
      <c r="CHS900" s="42"/>
      <c r="CHT900" s="42"/>
      <c r="CHU900" s="42"/>
      <c r="CHV900" s="42"/>
      <c r="CHW900" s="42"/>
      <c r="CHX900" s="42"/>
      <c r="CHY900" s="42"/>
      <c r="CHZ900" s="42"/>
      <c r="CIA900" s="42"/>
      <c r="CIB900" s="42"/>
      <c r="CIC900" s="42"/>
      <c r="CID900" s="42"/>
      <c r="CIE900" s="42"/>
      <c r="CIF900" s="42"/>
      <c r="CIG900" s="42"/>
      <c r="CIH900" s="42"/>
      <c r="CII900" s="42"/>
      <c r="CIJ900" s="42"/>
      <c r="CIK900" s="42"/>
      <c r="CIL900" s="42"/>
      <c r="CIM900" s="42"/>
      <c r="CIN900" s="42"/>
      <c r="CIO900" s="42"/>
      <c r="CIP900" s="42"/>
      <c r="CIQ900" s="42"/>
      <c r="CIR900" s="42"/>
      <c r="CIS900" s="42"/>
      <c r="CIT900" s="42"/>
      <c r="CIU900" s="42"/>
      <c r="CIV900" s="42"/>
      <c r="CIW900" s="42"/>
      <c r="CIX900" s="42"/>
      <c r="CIY900" s="42"/>
      <c r="CIZ900" s="42"/>
      <c r="CJA900" s="42"/>
      <c r="CJB900" s="42"/>
      <c r="CJC900" s="42"/>
      <c r="CJD900" s="42"/>
      <c r="CJE900" s="42"/>
      <c r="CJF900" s="42"/>
      <c r="CJG900" s="42"/>
      <c r="CJH900" s="42"/>
      <c r="CJI900" s="42"/>
      <c r="CJJ900" s="42"/>
      <c r="CJK900" s="42"/>
      <c r="CJL900" s="42"/>
      <c r="CJM900" s="42"/>
      <c r="CJN900" s="42"/>
      <c r="CJO900" s="42"/>
      <c r="CJP900" s="42"/>
      <c r="CJQ900" s="42"/>
      <c r="CJR900" s="42"/>
      <c r="CJS900" s="42"/>
      <c r="CJT900" s="42"/>
      <c r="CJU900" s="42"/>
      <c r="CJV900" s="42"/>
      <c r="CJW900" s="42"/>
      <c r="CJX900" s="42"/>
      <c r="CJY900" s="42"/>
      <c r="CJZ900" s="42"/>
      <c r="CKA900" s="42"/>
      <c r="CKB900" s="42"/>
      <c r="CKC900" s="42"/>
      <c r="CKD900" s="42"/>
      <c r="CKE900" s="42"/>
      <c r="CKF900" s="42"/>
      <c r="CKG900" s="42"/>
      <c r="CKH900" s="42"/>
      <c r="CKI900" s="42"/>
      <c r="CKJ900" s="42"/>
      <c r="CKK900" s="42"/>
      <c r="CKL900" s="42"/>
      <c r="CKM900" s="42"/>
      <c r="CKN900" s="42"/>
      <c r="CKO900" s="42"/>
      <c r="CKP900" s="42"/>
      <c r="CKQ900" s="42"/>
      <c r="CKR900" s="42"/>
      <c r="CKS900" s="42"/>
      <c r="CKT900" s="42"/>
      <c r="CKU900" s="42"/>
      <c r="CKV900" s="42"/>
      <c r="CKW900" s="42"/>
      <c r="CKX900" s="42"/>
      <c r="CKY900" s="42"/>
      <c r="CKZ900" s="42"/>
      <c r="CLA900" s="42"/>
      <c r="CLB900" s="42"/>
      <c r="CLC900" s="42"/>
      <c r="CLD900" s="42"/>
      <c r="CLE900" s="42"/>
      <c r="CLF900" s="42"/>
      <c r="CLG900" s="42"/>
      <c r="CLH900" s="42"/>
      <c r="CLI900" s="42"/>
      <c r="CLJ900" s="42"/>
      <c r="CLK900" s="42"/>
      <c r="CLL900" s="42"/>
      <c r="CLM900" s="42"/>
      <c r="CLN900" s="42"/>
      <c r="CLO900" s="42"/>
      <c r="CLP900" s="42"/>
      <c r="CLQ900" s="42"/>
      <c r="CLR900" s="42"/>
      <c r="CLS900" s="42"/>
      <c r="CLT900" s="42"/>
      <c r="CLU900" s="42"/>
      <c r="CLV900" s="42"/>
      <c r="CLW900" s="42"/>
      <c r="CLX900" s="42"/>
      <c r="CLY900" s="42"/>
      <c r="CLZ900" s="42"/>
      <c r="CMA900" s="42"/>
      <c r="CMB900" s="42"/>
      <c r="CMC900" s="42"/>
      <c r="CMD900" s="42"/>
      <c r="CME900" s="42"/>
      <c r="CMF900" s="42"/>
      <c r="CMG900" s="42"/>
      <c r="CMH900" s="42"/>
      <c r="CMI900" s="42"/>
      <c r="CMJ900" s="42"/>
      <c r="CMK900" s="42"/>
      <c r="CML900" s="42"/>
      <c r="CMM900" s="42"/>
      <c r="CMN900" s="42"/>
      <c r="CMO900" s="42"/>
      <c r="CMP900" s="42"/>
      <c r="CMQ900" s="42"/>
      <c r="CMR900" s="42"/>
      <c r="CMS900" s="42"/>
      <c r="CMT900" s="42"/>
      <c r="CMU900" s="42"/>
      <c r="CMV900" s="42"/>
      <c r="CMW900" s="42"/>
      <c r="CMX900" s="42"/>
      <c r="CMY900" s="42"/>
      <c r="CMZ900" s="42"/>
      <c r="CNA900" s="42"/>
      <c r="CNB900" s="42"/>
      <c r="CNC900" s="42"/>
      <c r="CND900" s="42"/>
      <c r="CNE900" s="42"/>
      <c r="CNF900" s="42"/>
      <c r="CNG900" s="42"/>
      <c r="CNH900" s="42"/>
      <c r="CNI900" s="42"/>
      <c r="CNJ900" s="42"/>
      <c r="CNK900" s="42"/>
      <c r="CNL900" s="42"/>
      <c r="CNM900" s="42"/>
      <c r="CNN900" s="42"/>
      <c r="CNO900" s="42"/>
      <c r="CNP900" s="42"/>
      <c r="CNQ900" s="42"/>
      <c r="CNR900" s="42"/>
      <c r="CNS900" s="42"/>
      <c r="CNT900" s="42"/>
      <c r="CNU900" s="42"/>
      <c r="CNV900" s="42"/>
      <c r="CNW900" s="42"/>
      <c r="CNX900" s="42"/>
      <c r="CNY900" s="42"/>
      <c r="CNZ900" s="42"/>
      <c r="COA900" s="42"/>
      <c r="COB900" s="42"/>
      <c r="COC900" s="42"/>
      <c r="COD900" s="42"/>
      <c r="COE900" s="42"/>
      <c r="COF900" s="42"/>
      <c r="COG900" s="42"/>
      <c r="COH900" s="42"/>
      <c r="COI900" s="42"/>
      <c r="COJ900" s="42"/>
      <c r="COK900" s="42"/>
      <c r="COL900" s="42"/>
      <c r="COM900" s="42"/>
      <c r="CON900" s="42"/>
      <c r="COO900" s="42"/>
      <c r="COP900" s="42"/>
      <c r="COQ900" s="42"/>
      <c r="COR900" s="42"/>
      <c r="COS900" s="42"/>
      <c r="COT900" s="42"/>
      <c r="COU900" s="42"/>
      <c r="COV900" s="42"/>
      <c r="COW900" s="42"/>
      <c r="COX900" s="42"/>
      <c r="COY900" s="42"/>
      <c r="COZ900" s="42"/>
      <c r="CPA900" s="42"/>
      <c r="CPB900" s="42"/>
      <c r="CPC900" s="42"/>
      <c r="CPD900" s="42"/>
      <c r="CPE900" s="42"/>
      <c r="CPF900" s="42"/>
      <c r="CPG900" s="42"/>
      <c r="CPH900" s="42"/>
      <c r="CPI900" s="42"/>
      <c r="CPJ900" s="42"/>
      <c r="CPK900" s="42"/>
      <c r="CPL900" s="42"/>
      <c r="CPM900" s="42"/>
      <c r="CPN900" s="42"/>
      <c r="CPO900" s="42"/>
      <c r="CPP900" s="42"/>
      <c r="CPQ900" s="42"/>
      <c r="CPR900" s="42"/>
      <c r="CPS900" s="42"/>
      <c r="CPT900" s="42"/>
      <c r="CPU900" s="42"/>
      <c r="CPV900" s="42"/>
      <c r="CPW900" s="42"/>
      <c r="CPX900" s="42"/>
      <c r="CPY900" s="42"/>
      <c r="CPZ900" s="42"/>
      <c r="CQA900" s="42"/>
      <c r="CQB900" s="42"/>
      <c r="CQC900" s="42"/>
      <c r="CQD900" s="42"/>
      <c r="CQE900" s="42"/>
      <c r="CQF900" s="42"/>
      <c r="CQG900" s="42"/>
      <c r="CQH900" s="42"/>
      <c r="CQI900" s="42"/>
      <c r="CQJ900" s="42"/>
      <c r="CQK900" s="42"/>
      <c r="CQL900" s="42"/>
      <c r="CQM900" s="42"/>
      <c r="CQN900" s="42"/>
      <c r="CQO900" s="42"/>
      <c r="CQP900" s="42"/>
      <c r="CQQ900" s="42"/>
      <c r="CQR900" s="42"/>
      <c r="CQS900" s="42"/>
      <c r="CQT900" s="42"/>
      <c r="CQU900" s="42"/>
      <c r="CQV900" s="42"/>
      <c r="CQW900" s="42"/>
      <c r="CQX900" s="42"/>
      <c r="CQY900" s="42"/>
      <c r="CQZ900" s="42"/>
      <c r="CRA900" s="42"/>
      <c r="CRB900" s="42"/>
      <c r="CRC900" s="42"/>
      <c r="CRD900" s="42"/>
      <c r="CRE900" s="42"/>
      <c r="CRF900" s="42"/>
      <c r="CRG900" s="42"/>
      <c r="CRH900" s="42"/>
      <c r="CRI900" s="42"/>
      <c r="CRJ900" s="42"/>
      <c r="CRK900" s="42"/>
      <c r="CRL900" s="42"/>
      <c r="CRM900" s="42"/>
      <c r="CRN900" s="42"/>
      <c r="CRO900" s="42"/>
      <c r="CRP900" s="42"/>
      <c r="CRQ900" s="42"/>
      <c r="CRR900" s="42"/>
      <c r="CRS900" s="42"/>
      <c r="CRT900" s="42"/>
      <c r="CRU900" s="42"/>
      <c r="CRV900" s="42"/>
      <c r="CRW900" s="42"/>
      <c r="CRX900" s="42"/>
      <c r="CRY900" s="42"/>
      <c r="CRZ900" s="42"/>
      <c r="CSA900" s="42"/>
      <c r="CSB900" s="42"/>
      <c r="CSC900" s="42"/>
      <c r="CSD900" s="42"/>
      <c r="CSE900" s="42"/>
      <c r="CSF900" s="42"/>
      <c r="CSG900" s="42"/>
      <c r="CSH900" s="42"/>
      <c r="CSI900" s="42"/>
      <c r="CSJ900" s="42"/>
      <c r="CSK900" s="42"/>
      <c r="CSL900" s="42"/>
      <c r="CSM900" s="42"/>
      <c r="CSN900" s="42"/>
      <c r="CSO900" s="42"/>
      <c r="CSP900" s="42"/>
      <c r="CSQ900" s="42"/>
      <c r="CSR900" s="42"/>
      <c r="CSS900" s="42"/>
      <c r="CST900" s="42"/>
      <c r="CSU900" s="42"/>
      <c r="CSV900" s="42"/>
      <c r="CSW900" s="42"/>
      <c r="CSX900" s="42"/>
      <c r="CSY900" s="42"/>
      <c r="CSZ900" s="42"/>
      <c r="CTA900" s="42"/>
      <c r="CTB900" s="42"/>
      <c r="CTC900" s="42"/>
      <c r="CTD900" s="42"/>
      <c r="CTE900" s="42"/>
      <c r="CTF900" s="42"/>
      <c r="CTG900" s="42"/>
      <c r="CTH900" s="42"/>
      <c r="CTI900" s="42"/>
      <c r="CTJ900" s="42"/>
      <c r="CTK900" s="42"/>
      <c r="CTL900" s="42"/>
      <c r="CTM900" s="42"/>
      <c r="CTN900" s="42"/>
      <c r="CTO900" s="42"/>
      <c r="CTP900" s="42"/>
      <c r="CTQ900" s="42"/>
      <c r="CTR900" s="42"/>
      <c r="CTS900" s="42"/>
      <c r="CTT900" s="42"/>
      <c r="CTU900" s="42"/>
      <c r="CTV900" s="42"/>
      <c r="CTW900" s="42"/>
      <c r="CTX900" s="42"/>
      <c r="CTY900" s="42"/>
      <c r="CTZ900" s="42"/>
      <c r="CUA900" s="42"/>
      <c r="CUB900" s="42"/>
      <c r="CUC900" s="42"/>
      <c r="CUD900" s="42"/>
      <c r="CUE900" s="42"/>
      <c r="CUF900" s="42"/>
      <c r="CUG900" s="42"/>
      <c r="CUH900" s="42"/>
      <c r="CUI900" s="42"/>
      <c r="CUJ900" s="42"/>
      <c r="CUK900" s="42"/>
      <c r="CUL900" s="42"/>
      <c r="CUM900" s="42"/>
      <c r="CUN900" s="42"/>
      <c r="CUO900" s="42"/>
      <c r="CUP900" s="42"/>
      <c r="CUQ900" s="42"/>
      <c r="CUR900" s="42"/>
      <c r="CUS900" s="42"/>
      <c r="CUT900" s="42"/>
      <c r="CUU900" s="42"/>
      <c r="CUV900" s="42"/>
      <c r="CUW900" s="42"/>
      <c r="CUX900" s="42"/>
      <c r="CUY900" s="42"/>
      <c r="CUZ900" s="42"/>
      <c r="CVA900" s="42"/>
      <c r="CVB900" s="42"/>
      <c r="CVC900" s="42"/>
      <c r="CVD900" s="42"/>
      <c r="CVE900" s="42"/>
      <c r="CVF900" s="42"/>
      <c r="CVG900" s="42"/>
      <c r="CVH900" s="42"/>
      <c r="CVI900" s="42"/>
      <c r="CVJ900" s="42"/>
      <c r="CVK900" s="42"/>
      <c r="CVL900" s="42"/>
      <c r="CVM900" s="42"/>
      <c r="CVN900" s="42"/>
      <c r="CVO900" s="42"/>
      <c r="CVP900" s="42"/>
      <c r="CVQ900" s="42"/>
      <c r="CVR900" s="42"/>
      <c r="CVS900" s="42"/>
      <c r="CVT900" s="42"/>
      <c r="CVU900" s="42"/>
      <c r="CVV900" s="42"/>
      <c r="CVW900" s="42"/>
      <c r="CVX900" s="42"/>
      <c r="CVY900" s="42"/>
      <c r="CVZ900" s="42"/>
      <c r="CWA900" s="42"/>
      <c r="CWB900" s="42"/>
      <c r="CWC900" s="42"/>
      <c r="CWD900" s="42"/>
      <c r="CWE900" s="42"/>
      <c r="CWF900" s="42"/>
      <c r="CWG900" s="42"/>
      <c r="CWH900" s="42"/>
      <c r="CWI900" s="42"/>
      <c r="CWJ900" s="42"/>
      <c r="CWK900" s="42"/>
      <c r="CWL900" s="42"/>
      <c r="CWM900" s="42"/>
      <c r="CWN900" s="42"/>
      <c r="CWO900" s="42"/>
      <c r="CWP900" s="42"/>
      <c r="CWQ900" s="42"/>
      <c r="CWR900" s="42"/>
      <c r="CWS900" s="42"/>
      <c r="CWT900" s="42"/>
      <c r="CWU900" s="42"/>
      <c r="CWV900" s="42"/>
      <c r="CWW900" s="42"/>
      <c r="CWX900" s="42"/>
      <c r="CWY900" s="42"/>
      <c r="CWZ900" s="42"/>
      <c r="CXA900" s="42"/>
      <c r="CXB900" s="42"/>
      <c r="CXC900" s="42"/>
      <c r="CXD900" s="42"/>
      <c r="CXE900" s="42"/>
      <c r="CXF900" s="42"/>
      <c r="CXG900" s="42"/>
      <c r="CXH900" s="42"/>
      <c r="CXI900" s="42"/>
      <c r="CXJ900" s="42"/>
      <c r="CXK900" s="42"/>
      <c r="CXL900" s="42"/>
      <c r="CXM900" s="42"/>
      <c r="CXN900" s="42"/>
      <c r="CXO900" s="42"/>
      <c r="CXP900" s="42"/>
      <c r="CXQ900" s="42"/>
      <c r="CXR900" s="42"/>
      <c r="CXS900" s="42"/>
      <c r="CXT900" s="42"/>
      <c r="CXU900" s="42"/>
      <c r="CXV900" s="42"/>
      <c r="CXW900" s="42"/>
      <c r="CXX900" s="42"/>
      <c r="CXY900" s="42"/>
      <c r="CXZ900" s="42"/>
      <c r="CYA900" s="42"/>
      <c r="CYB900" s="42"/>
      <c r="CYC900" s="42"/>
      <c r="CYD900" s="42"/>
      <c r="CYE900" s="42"/>
      <c r="CYF900" s="42"/>
      <c r="CYG900" s="42"/>
      <c r="CYH900" s="42"/>
      <c r="CYI900" s="42"/>
      <c r="CYJ900" s="42"/>
      <c r="CYK900" s="42"/>
      <c r="CYL900" s="42"/>
      <c r="CYM900" s="42"/>
      <c r="CYN900" s="42"/>
      <c r="CYO900" s="42"/>
      <c r="CYP900" s="42"/>
      <c r="CYQ900" s="42"/>
      <c r="CYR900" s="42"/>
      <c r="CYS900" s="42"/>
      <c r="CYT900" s="42"/>
      <c r="CYU900" s="42"/>
      <c r="CYV900" s="42"/>
      <c r="CYW900" s="42"/>
      <c r="CYX900" s="42"/>
      <c r="CYY900" s="42"/>
      <c r="CYZ900" s="42"/>
      <c r="CZA900" s="42"/>
      <c r="CZB900" s="42"/>
      <c r="CZC900" s="42"/>
      <c r="CZD900" s="42"/>
      <c r="CZE900" s="42"/>
      <c r="CZF900" s="42"/>
      <c r="CZG900" s="42"/>
      <c r="CZH900" s="42"/>
      <c r="CZI900" s="42"/>
      <c r="CZJ900" s="42"/>
      <c r="CZK900" s="42"/>
      <c r="CZL900" s="42"/>
      <c r="CZM900" s="42"/>
      <c r="CZN900" s="42"/>
      <c r="CZO900" s="42"/>
      <c r="CZP900" s="42"/>
      <c r="CZQ900" s="42"/>
      <c r="CZR900" s="42"/>
      <c r="CZS900" s="42"/>
      <c r="CZT900" s="42"/>
      <c r="CZU900" s="42"/>
      <c r="CZV900" s="42"/>
      <c r="CZW900" s="42"/>
      <c r="CZX900" s="42"/>
      <c r="CZY900" s="42"/>
      <c r="CZZ900" s="42"/>
      <c r="DAA900" s="42"/>
      <c r="DAB900" s="42"/>
      <c r="DAC900" s="42"/>
      <c r="DAD900" s="42"/>
      <c r="DAE900" s="42"/>
      <c r="DAF900" s="42"/>
      <c r="DAG900" s="42"/>
      <c r="DAH900" s="42"/>
      <c r="DAI900" s="42"/>
      <c r="DAJ900" s="42"/>
      <c r="DAK900" s="42"/>
      <c r="DAL900" s="42"/>
      <c r="DAM900" s="42"/>
      <c r="DAN900" s="42"/>
      <c r="DAO900" s="42"/>
      <c r="DAP900" s="42"/>
      <c r="DAQ900" s="42"/>
      <c r="DAR900" s="42"/>
      <c r="DAS900" s="42"/>
      <c r="DAT900" s="42"/>
      <c r="DAU900" s="42"/>
      <c r="DAV900" s="42"/>
      <c r="DAW900" s="42"/>
      <c r="DAX900" s="42"/>
      <c r="DAY900" s="42"/>
      <c r="DAZ900" s="42"/>
      <c r="DBA900" s="42"/>
      <c r="DBB900" s="42"/>
      <c r="DBC900" s="42"/>
      <c r="DBD900" s="42"/>
      <c r="DBE900" s="42"/>
      <c r="DBF900" s="42"/>
      <c r="DBG900" s="42"/>
      <c r="DBH900" s="42"/>
      <c r="DBI900" s="42"/>
      <c r="DBJ900" s="42"/>
      <c r="DBK900" s="42"/>
      <c r="DBL900" s="42"/>
      <c r="DBM900" s="42"/>
      <c r="DBN900" s="42"/>
      <c r="DBO900" s="42"/>
      <c r="DBP900" s="42"/>
      <c r="DBQ900" s="42"/>
      <c r="DBR900" s="42"/>
      <c r="DBS900" s="42"/>
      <c r="DBT900" s="42"/>
      <c r="DBU900" s="42"/>
      <c r="DBV900" s="42"/>
      <c r="DBW900" s="42"/>
      <c r="DBX900" s="42"/>
      <c r="DBY900" s="42"/>
      <c r="DBZ900" s="42"/>
      <c r="DCA900" s="42"/>
      <c r="DCB900" s="42"/>
      <c r="DCC900" s="42"/>
      <c r="DCD900" s="42"/>
      <c r="DCE900" s="42"/>
      <c r="DCF900" s="42"/>
      <c r="DCG900" s="42"/>
      <c r="DCH900" s="42"/>
      <c r="DCI900" s="42"/>
      <c r="DCJ900" s="42"/>
      <c r="DCK900" s="42"/>
      <c r="DCL900" s="42"/>
      <c r="DCM900" s="42"/>
      <c r="DCN900" s="42"/>
      <c r="DCO900" s="42"/>
      <c r="DCP900" s="42"/>
      <c r="DCQ900" s="42"/>
      <c r="DCR900" s="42"/>
      <c r="DCS900" s="42"/>
      <c r="DCT900" s="42"/>
      <c r="DCU900" s="42"/>
      <c r="DCV900" s="42"/>
      <c r="DCW900" s="42"/>
      <c r="DCX900" s="42"/>
      <c r="DCY900" s="42"/>
      <c r="DCZ900" s="42"/>
      <c r="DDA900" s="42"/>
      <c r="DDB900" s="42"/>
      <c r="DDC900" s="42"/>
      <c r="DDD900" s="42"/>
      <c r="DDE900" s="42"/>
      <c r="DDF900" s="42"/>
      <c r="DDG900" s="42"/>
      <c r="DDH900" s="42"/>
      <c r="DDI900" s="42"/>
      <c r="DDJ900" s="42"/>
      <c r="DDK900" s="42"/>
      <c r="DDL900" s="42"/>
      <c r="DDM900" s="42"/>
      <c r="DDN900" s="42"/>
      <c r="DDO900" s="42"/>
      <c r="DDP900" s="42"/>
      <c r="DDQ900" s="42"/>
      <c r="DDR900" s="42"/>
      <c r="DDS900" s="42"/>
      <c r="DDT900" s="42"/>
      <c r="DDU900" s="42"/>
      <c r="DDV900" s="42"/>
      <c r="DDW900" s="42"/>
      <c r="DDX900" s="42"/>
      <c r="DDY900" s="42"/>
      <c r="DDZ900" s="42"/>
      <c r="DEA900" s="42"/>
      <c r="DEB900" s="42"/>
      <c r="DEC900" s="42"/>
      <c r="DED900" s="42"/>
      <c r="DEE900" s="42"/>
      <c r="DEF900" s="42"/>
      <c r="DEG900" s="42"/>
      <c r="DEH900" s="42"/>
      <c r="DEI900" s="42"/>
      <c r="DEJ900" s="42"/>
      <c r="DEK900" s="42"/>
      <c r="DEL900" s="42"/>
      <c r="DEM900" s="42"/>
      <c r="DEN900" s="42"/>
      <c r="DEO900" s="42"/>
      <c r="DEP900" s="42"/>
      <c r="DEQ900" s="42"/>
      <c r="DER900" s="42"/>
      <c r="DES900" s="42"/>
      <c r="DET900" s="42"/>
      <c r="DEU900" s="42"/>
      <c r="DEV900" s="42"/>
      <c r="DEW900" s="42"/>
      <c r="DEX900" s="42"/>
      <c r="DEY900" s="42"/>
      <c r="DEZ900" s="42"/>
      <c r="DFA900" s="42"/>
      <c r="DFB900" s="42"/>
      <c r="DFC900" s="42"/>
      <c r="DFD900" s="42"/>
      <c r="DFE900" s="42"/>
      <c r="DFF900" s="42"/>
      <c r="DFG900" s="42"/>
      <c r="DFH900" s="42"/>
      <c r="DFI900" s="42"/>
      <c r="DFJ900" s="42"/>
      <c r="DFK900" s="42"/>
      <c r="DFL900" s="42"/>
      <c r="DFM900" s="42"/>
      <c r="DFN900" s="42"/>
      <c r="DFO900" s="42"/>
      <c r="DFP900" s="42"/>
      <c r="DFQ900" s="42"/>
      <c r="DFR900" s="42"/>
      <c r="DFS900" s="42"/>
      <c r="DFT900" s="42"/>
      <c r="DFU900" s="42"/>
      <c r="DFV900" s="42"/>
      <c r="DFW900" s="42"/>
      <c r="DFX900" s="42"/>
      <c r="DFY900" s="42"/>
      <c r="DFZ900" s="42"/>
      <c r="DGA900" s="42"/>
      <c r="DGB900" s="42"/>
      <c r="DGC900" s="42"/>
      <c r="DGD900" s="42"/>
      <c r="DGE900" s="42"/>
      <c r="DGF900" s="42"/>
      <c r="DGG900" s="42"/>
      <c r="DGH900" s="42"/>
      <c r="DGI900" s="42"/>
      <c r="DGJ900" s="42"/>
      <c r="DGK900" s="42"/>
      <c r="DGL900" s="42"/>
      <c r="DGM900" s="42"/>
      <c r="DGN900" s="42"/>
      <c r="DGO900" s="42"/>
      <c r="DGP900" s="42"/>
      <c r="DGQ900" s="42"/>
      <c r="DGR900" s="42"/>
      <c r="DGS900" s="42"/>
      <c r="DGT900" s="42"/>
      <c r="DGU900" s="42"/>
      <c r="DGV900" s="42"/>
      <c r="DGW900" s="42"/>
      <c r="DGX900" s="42"/>
      <c r="DGY900" s="42"/>
      <c r="DGZ900" s="42"/>
      <c r="DHA900" s="42"/>
      <c r="DHB900" s="42"/>
      <c r="DHC900" s="42"/>
      <c r="DHD900" s="42"/>
      <c r="DHE900" s="42"/>
      <c r="DHF900" s="42"/>
      <c r="DHG900" s="42"/>
      <c r="DHH900" s="42"/>
      <c r="DHI900" s="42"/>
      <c r="DHJ900" s="42"/>
      <c r="DHK900" s="42"/>
      <c r="DHL900" s="42"/>
      <c r="DHM900" s="42"/>
      <c r="DHN900" s="42"/>
      <c r="DHO900" s="42"/>
      <c r="DHP900" s="42"/>
      <c r="DHQ900" s="42"/>
      <c r="DHR900" s="42"/>
      <c r="DHS900" s="42"/>
      <c r="DHT900" s="42"/>
      <c r="DHU900" s="42"/>
      <c r="DHV900" s="42"/>
      <c r="DHW900" s="42"/>
      <c r="DHX900" s="42"/>
      <c r="DHY900" s="42"/>
      <c r="DHZ900" s="42"/>
      <c r="DIA900" s="42"/>
      <c r="DIB900" s="42"/>
      <c r="DIC900" s="42"/>
      <c r="DID900" s="42"/>
      <c r="DIE900" s="42"/>
      <c r="DIF900" s="42"/>
      <c r="DIG900" s="42"/>
      <c r="DIH900" s="42"/>
      <c r="DII900" s="42"/>
      <c r="DIJ900" s="42"/>
      <c r="DIK900" s="42"/>
      <c r="DIL900" s="42"/>
      <c r="DIM900" s="42"/>
      <c r="DIN900" s="42"/>
      <c r="DIO900" s="42"/>
      <c r="DIP900" s="42"/>
      <c r="DIQ900" s="42"/>
      <c r="DIR900" s="42"/>
      <c r="DIS900" s="42"/>
      <c r="DIT900" s="42"/>
      <c r="DIU900" s="42"/>
      <c r="DIV900" s="42"/>
      <c r="DIW900" s="42"/>
      <c r="DIX900" s="42"/>
      <c r="DIY900" s="42"/>
      <c r="DIZ900" s="42"/>
      <c r="DJA900" s="42"/>
      <c r="DJB900" s="42"/>
      <c r="DJC900" s="42"/>
      <c r="DJD900" s="42"/>
      <c r="DJE900" s="42"/>
      <c r="DJF900" s="42"/>
      <c r="DJG900" s="42"/>
      <c r="DJH900" s="42"/>
      <c r="DJI900" s="42"/>
      <c r="DJJ900" s="42"/>
      <c r="DJK900" s="42"/>
      <c r="DJL900" s="42"/>
      <c r="DJM900" s="42"/>
      <c r="DJN900" s="42"/>
      <c r="DJO900" s="42"/>
      <c r="DJP900" s="42"/>
      <c r="DJQ900" s="42"/>
      <c r="DJR900" s="42"/>
      <c r="DJS900" s="42"/>
      <c r="DJT900" s="42"/>
      <c r="DJU900" s="42"/>
      <c r="DJV900" s="42"/>
      <c r="DJW900" s="42"/>
      <c r="DJX900" s="42"/>
      <c r="DJY900" s="42"/>
      <c r="DJZ900" s="42"/>
      <c r="DKA900" s="42"/>
      <c r="DKB900" s="42"/>
      <c r="DKC900" s="42"/>
      <c r="DKD900" s="42"/>
      <c r="DKE900" s="42"/>
      <c r="DKF900" s="42"/>
      <c r="DKG900" s="42"/>
      <c r="DKH900" s="42"/>
      <c r="DKI900" s="42"/>
      <c r="DKJ900" s="42"/>
      <c r="DKK900" s="42"/>
      <c r="DKL900" s="42"/>
      <c r="DKM900" s="42"/>
      <c r="DKN900" s="42"/>
      <c r="DKO900" s="42"/>
      <c r="DKP900" s="42"/>
      <c r="DKQ900" s="42"/>
      <c r="DKR900" s="42"/>
      <c r="DKS900" s="42"/>
      <c r="DKT900" s="42"/>
      <c r="DKU900" s="42"/>
      <c r="DKV900" s="42"/>
      <c r="DKW900" s="42"/>
      <c r="DKX900" s="42"/>
      <c r="DKY900" s="42"/>
      <c r="DKZ900" s="42"/>
      <c r="DLA900" s="42"/>
      <c r="DLB900" s="42"/>
      <c r="DLC900" s="42"/>
      <c r="DLD900" s="42"/>
      <c r="DLE900" s="42"/>
      <c r="DLF900" s="42"/>
      <c r="DLG900" s="42"/>
      <c r="DLH900" s="42"/>
      <c r="DLI900" s="42"/>
      <c r="DLJ900" s="42"/>
      <c r="DLK900" s="42"/>
      <c r="DLL900" s="42"/>
      <c r="DLM900" s="42"/>
      <c r="DLN900" s="42"/>
      <c r="DLO900" s="42"/>
      <c r="DLP900" s="42"/>
      <c r="DLQ900" s="42"/>
      <c r="DLR900" s="42"/>
      <c r="DLS900" s="42"/>
      <c r="DLT900" s="42"/>
      <c r="DLU900" s="42"/>
      <c r="DLV900" s="42"/>
      <c r="DLW900" s="42"/>
      <c r="DLX900" s="42"/>
      <c r="DLY900" s="42"/>
      <c r="DLZ900" s="42"/>
      <c r="DMA900" s="42"/>
      <c r="DMB900" s="42"/>
      <c r="DMC900" s="42"/>
      <c r="DMD900" s="42"/>
      <c r="DME900" s="42"/>
      <c r="DMF900" s="42"/>
      <c r="DMG900" s="42"/>
      <c r="DMH900" s="42"/>
      <c r="DMI900" s="42"/>
      <c r="DMJ900" s="42"/>
      <c r="DMK900" s="42"/>
      <c r="DML900" s="42"/>
      <c r="DMM900" s="42"/>
      <c r="DMN900" s="42"/>
      <c r="DMO900" s="42"/>
      <c r="DMP900" s="42"/>
      <c r="DMQ900" s="42"/>
      <c r="DMR900" s="42"/>
      <c r="DMS900" s="42"/>
      <c r="DMT900" s="42"/>
      <c r="DMU900" s="42"/>
      <c r="DMV900" s="42"/>
      <c r="DMW900" s="42"/>
      <c r="DMX900" s="42"/>
      <c r="DMY900" s="42"/>
      <c r="DMZ900" s="42"/>
      <c r="DNA900" s="42"/>
      <c r="DNB900" s="42"/>
      <c r="DNC900" s="42"/>
      <c r="DND900" s="42"/>
      <c r="DNE900" s="42"/>
      <c r="DNF900" s="42"/>
      <c r="DNG900" s="42"/>
      <c r="DNH900" s="42"/>
      <c r="DNI900" s="42"/>
      <c r="DNJ900" s="42"/>
      <c r="DNK900" s="42"/>
      <c r="DNL900" s="42"/>
      <c r="DNM900" s="42"/>
      <c r="DNN900" s="42"/>
      <c r="DNO900" s="42"/>
      <c r="DNP900" s="42"/>
      <c r="DNQ900" s="42"/>
      <c r="DNR900" s="42"/>
      <c r="DNS900" s="42"/>
      <c r="DNT900" s="42"/>
      <c r="DNU900" s="42"/>
      <c r="DNV900" s="42"/>
      <c r="DNW900" s="42"/>
      <c r="DNX900" s="42"/>
      <c r="DNY900" s="42"/>
      <c r="DNZ900" s="42"/>
      <c r="DOA900" s="42"/>
      <c r="DOB900" s="42"/>
      <c r="DOC900" s="42"/>
      <c r="DOD900" s="42"/>
      <c r="DOE900" s="42"/>
      <c r="DOF900" s="42"/>
      <c r="DOG900" s="42"/>
      <c r="DOH900" s="42"/>
      <c r="DOI900" s="42"/>
      <c r="DOJ900" s="42"/>
      <c r="DOK900" s="42"/>
      <c r="DOL900" s="42"/>
      <c r="DOM900" s="42"/>
      <c r="DON900" s="42"/>
      <c r="DOO900" s="42"/>
      <c r="DOP900" s="42"/>
      <c r="DOQ900" s="42"/>
      <c r="DOR900" s="42"/>
      <c r="DOS900" s="42"/>
      <c r="DOT900" s="42"/>
      <c r="DOU900" s="42"/>
      <c r="DOV900" s="42"/>
      <c r="DOW900" s="42"/>
      <c r="DOX900" s="42"/>
      <c r="DOY900" s="42"/>
      <c r="DOZ900" s="42"/>
      <c r="DPA900" s="42"/>
      <c r="DPB900" s="42"/>
      <c r="DPC900" s="42"/>
      <c r="DPD900" s="42"/>
      <c r="DPE900" s="42"/>
      <c r="DPF900" s="42"/>
      <c r="DPG900" s="42"/>
      <c r="DPH900" s="42"/>
      <c r="DPI900" s="42"/>
      <c r="DPJ900" s="42"/>
      <c r="DPK900" s="42"/>
      <c r="DPL900" s="42"/>
      <c r="DPM900" s="42"/>
      <c r="DPN900" s="42"/>
      <c r="DPO900" s="42"/>
      <c r="DPP900" s="42"/>
      <c r="DPQ900" s="42"/>
      <c r="DPR900" s="42"/>
      <c r="DPS900" s="42"/>
      <c r="DPT900" s="42"/>
      <c r="DPU900" s="42"/>
      <c r="DPV900" s="42"/>
      <c r="DPW900" s="42"/>
      <c r="DPX900" s="42"/>
      <c r="DPY900" s="42"/>
      <c r="DPZ900" s="42"/>
      <c r="DQA900" s="42"/>
      <c r="DQB900" s="42"/>
      <c r="DQC900" s="42"/>
      <c r="DQD900" s="42"/>
      <c r="DQE900" s="42"/>
      <c r="DQF900" s="42"/>
      <c r="DQG900" s="42"/>
      <c r="DQH900" s="42"/>
      <c r="DQI900" s="42"/>
      <c r="DQJ900" s="42"/>
      <c r="DQK900" s="42"/>
      <c r="DQL900" s="42"/>
      <c r="DQM900" s="42"/>
      <c r="DQN900" s="42"/>
      <c r="DQO900" s="42"/>
      <c r="DQP900" s="42"/>
      <c r="DQQ900" s="42"/>
      <c r="DQR900" s="42"/>
      <c r="DQS900" s="42"/>
      <c r="DQT900" s="42"/>
      <c r="DQU900" s="42"/>
      <c r="DQV900" s="42"/>
      <c r="DQW900" s="42"/>
      <c r="DQX900" s="42"/>
      <c r="DQY900" s="42"/>
      <c r="DQZ900" s="42"/>
      <c r="DRA900" s="42"/>
      <c r="DRB900" s="42"/>
      <c r="DRC900" s="42"/>
      <c r="DRD900" s="42"/>
      <c r="DRE900" s="42"/>
      <c r="DRF900" s="42"/>
      <c r="DRG900" s="42"/>
      <c r="DRH900" s="42"/>
      <c r="DRI900" s="42"/>
      <c r="DRJ900" s="42"/>
      <c r="DRK900" s="42"/>
      <c r="DRL900" s="42"/>
      <c r="DRM900" s="42"/>
      <c r="DRN900" s="42"/>
      <c r="DRO900" s="42"/>
      <c r="DRP900" s="42"/>
      <c r="DRQ900" s="42"/>
      <c r="DRR900" s="42"/>
      <c r="DRS900" s="42"/>
      <c r="DRT900" s="42"/>
      <c r="DRU900" s="42"/>
      <c r="DRV900" s="42"/>
      <c r="DRW900" s="42"/>
      <c r="DRX900" s="42"/>
      <c r="DRY900" s="42"/>
      <c r="DRZ900" s="42"/>
      <c r="DSA900" s="42"/>
      <c r="DSB900" s="42"/>
      <c r="DSC900" s="42"/>
      <c r="DSD900" s="42"/>
      <c r="DSE900" s="42"/>
      <c r="DSF900" s="42"/>
      <c r="DSG900" s="42"/>
      <c r="DSH900" s="42"/>
      <c r="DSI900" s="42"/>
      <c r="DSJ900" s="42"/>
      <c r="DSK900" s="42"/>
      <c r="DSL900" s="42"/>
      <c r="DSM900" s="42"/>
      <c r="DSN900" s="42"/>
      <c r="DSO900" s="42"/>
      <c r="DSP900" s="42"/>
      <c r="DSQ900" s="42"/>
      <c r="DSR900" s="42"/>
      <c r="DSS900" s="42"/>
      <c r="DST900" s="42"/>
      <c r="DSU900" s="42"/>
      <c r="DSV900" s="42"/>
      <c r="DSW900" s="42"/>
      <c r="DSX900" s="42"/>
      <c r="DSY900" s="42"/>
      <c r="DSZ900" s="42"/>
      <c r="DTA900" s="42"/>
      <c r="DTB900" s="42"/>
      <c r="DTC900" s="42"/>
      <c r="DTD900" s="42"/>
      <c r="DTE900" s="42"/>
      <c r="DTF900" s="42"/>
      <c r="DTG900" s="42"/>
      <c r="DTH900" s="42"/>
      <c r="DTI900" s="42"/>
      <c r="DTJ900" s="42"/>
      <c r="DTK900" s="42"/>
      <c r="DTL900" s="42"/>
      <c r="DTM900" s="42"/>
      <c r="DTN900" s="42"/>
      <c r="DTO900" s="42"/>
      <c r="DTP900" s="42"/>
      <c r="DTQ900" s="42"/>
      <c r="DTR900" s="42"/>
      <c r="DTS900" s="42"/>
      <c r="DTT900" s="42"/>
      <c r="DTU900" s="42"/>
      <c r="DTV900" s="42"/>
      <c r="DTW900" s="42"/>
      <c r="DTX900" s="42"/>
      <c r="DTY900" s="42"/>
      <c r="DTZ900" s="42"/>
      <c r="DUA900" s="42"/>
      <c r="DUB900" s="42"/>
      <c r="DUC900" s="42"/>
      <c r="DUD900" s="42"/>
      <c r="DUE900" s="42"/>
      <c r="DUF900" s="42"/>
      <c r="DUG900" s="42"/>
      <c r="DUH900" s="42"/>
      <c r="DUI900" s="42"/>
      <c r="DUJ900" s="42"/>
      <c r="DUK900" s="42"/>
      <c r="DUL900" s="42"/>
      <c r="DUM900" s="42"/>
      <c r="DUN900" s="42"/>
      <c r="DUO900" s="42"/>
      <c r="DUP900" s="42"/>
      <c r="DUQ900" s="42"/>
      <c r="DUR900" s="42"/>
      <c r="DUS900" s="42"/>
      <c r="DUT900" s="42"/>
      <c r="DUU900" s="42"/>
      <c r="DUV900" s="42"/>
      <c r="DUW900" s="42"/>
      <c r="DUX900" s="42"/>
      <c r="DUY900" s="42"/>
      <c r="DUZ900" s="42"/>
      <c r="DVA900" s="42"/>
      <c r="DVB900" s="42"/>
      <c r="DVC900" s="42"/>
      <c r="DVD900" s="42"/>
      <c r="DVE900" s="42"/>
      <c r="DVF900" s="42"/>
      <c r="DVG900" s="42"/>
      <c r="DVH900" s="42"/>
      <c r="DVI900" s="42"/>
      <c r="DVJ900" s="42"/>
      <c r="DVK900" s="42"/>
      <c r="DVL900" s="42"/>
      <c r="DVM900" s="42"/>
      <c r="DVN900" s="42"/>
      <c r="DVO900" s="42"/>
      <c r="DVP900" s="42"/>
      <c r="DVQ900" s="42"/>
      <c r="DVR900" s="42"/>
      <c r="DVS900" s="42"/>
      <c r="DVT900" s="42"/>
      <c r="DVU900" s="42"/>
      <c r="DVV900" s="42"/>
      <c r="DVW900" s="42"/>
      <c r="DVX900" s="42"/>
      <c r="DVY900" s="42"/>
      <c r="DVZ900" s="42"/>
      <c r="DWA900" s="42"/>
      <c r="DWB900" s="42"/>
      <c r="DWC900" s="42"/>
      <c r="DWD900" s="42"/>
      <c r="DWE900" s="42"/>
      <c r="DWF900" s="42"/>
      <c r="DWG900" s="42"/>
      <c r="DWH900" s="42"/>
      <c r="DWI900" s="42"/>
      <c r="DWJ900" s="42"/>
      <c r="DWK900" s="42"/>
      <c r="DWL900" s="42"/>
      <c r="DWM900" s="42"/>
      <c r="DWN900" s="42"/>
      <c r="DWO900" s="42"/>
      <c r="DWP900" s="42"/>
      <c r="DWQ900" s="42"/>
      <c r="DWR900" s="42"/>
      <c r="DWS900" s="42"/>
      <c r="DWT900" s="42"/>
      <c r="DWU900" s="42"/>
      <c r="DWV900" s="42"/>
      <c r="DWW900" s="42"/>
      <c r="DWX900" s="42"/>
      <c r="DWY900" s="42"/>
      <c r="DWZ900" s="42"/>
      <c r="DXA900" s="42"/>
      <c r="DXB900" s="42"/>
      <c r="DXC900" s="42"/>
      <c r="DXD900" s="42"/>
      <c r="DXE900" s="42"/>
      <c r="DXF900" s="42"/>
      <c r="DXG900" s="42"/>
      <c r="DXH900" s="42"/>
      <c r="DXI900" s="42"/>
      <c r="DXJ900" s="42"/>
      <c r="DXK900" s="42"/>
      <c r="DXL900" s="42"/>
      <c r="DXM900" s="42"/>
      <c r="DXN900" s="42"/>
      <c r="DXO900" s="42"/>
      <c r="DXP900" s="42"/>
      <c r="DXQ900" s="42"/>
      <c r="DXR900" s="42"/>
      <c r="DXS900" s="42"/>
      <c r="DXT900" s="42"/>
      <c r="DXU900" s="42"/>
      <c r="DXV900" s="42"/>
      <c r="DXW900" s="42"/>
      <c r="DXX900" s="42"/>
      <c r="DXY900" s="42"/>
      <c r="DXZ900" s="42"/>
      <c r="DYA900" s="42"/>
      <c r="DYB900" s="42"/>
      <c r="DYC900" s="42"/>
      <c r="DYD900" s="42"/>
      <c r="DYE900" s="42"/>
      <c r="DYF900" s="42"/>
      <c r="DYG900" s="42"/>
      <c r="DYH900" s="42"/>
      <c r="DYI900" s="42"/>
      <c r="DYJ900" s="42"/>
      <c r="DYK900" s="42"/>
      <c r="DYL900" s="42"/>
      <c r="DYM900" s="42"/>
      <c r="DYN900" s="42"/>
      <c r="DYO900" s="42"/>
      <c r="DYP900" s="42"/>
      <c r="DYQ900" s="42"/>
      <c r="DYR900" s="42"/>
      <c r="DYS900" s="42"/>
      <c r="DYT900" s="42"/>
      <c r="DYU900" s="42"/>
      <c r="DYV900" s="42"/>
      <c r="DYW900" s="42"/>
      <c r="DYX900" s="42"/>
      <c r="DYY900" s="42"/>
      <c r="DYZ900" s="42"/>
      <c r="DZA900" s="42"/>
      <c r="DZB900" s="42"/>
      <c r="DZC900" s="42"/>
      <c r="DZD900" s="42"/>
      <c r="DZE900" s="42"/>
      <c r="DZF900" s="42"/>
      <c r="DZG900" s="42"/>
      <c r="DZH900" s="42"/>
      <c r="DZI900" s="42"/>
      <c r="DZJ900" s="42"/>
      <c r="DZK900" s="42"/>
      <c r="DZL900" s="42"/>
      <c r="DZM900" s="42"/>
      <c r="DZN900" s="42"/>
      <c r="DZO900" s="42"/>
      <c r="DZP900" s="42"/>
      <c r="DZQ900" s="42"/>
      <c r="DZR900" s="42"/>
      <c r="DZS900" s="42"/>
      <c r="DZT900" s="42"/>
      <c r="DZU900" s="42"/>
      <c r="DZV900" s="42"/>
      <c r="DZW900" s="42"/>
      <c r="DZX900" s="42"/>
      <c r="DZY900" s="42"/>
      <c r="DZZ900" s="42"/>
      <c r="EAA900" s="42"/>
      <c r="EAB900" s="42"/>
      <c r="EAC900" s="42"/>
      <c r="EAD900" s="42"/>
      <c r="EAE900" s="42"/>
      <c r="EAF900" s="42"/>
      <c r="EAG900" s="42"/>
      <c r="EAH900" s="42"/>
      <c r="EAI900" s="42"/>
      <c r="EAJ900" s="42"/>
      <c r="EAK900" s="42"/>
      <c r="EAL900" s="42"/>
      <c r="EAM900" s="42"/>
      <c r="EAN900" s="42"/>
      <c r="EAO900" s="42"/>
      <c r="EAP900" s="42"/>
      <c r="EAQ900" s="42"/>
      <c r="EAR900" s="42"/>
      <c r="EAS900" s="42"/>
      <c r="EAT900" s="42"/>
      <c r="EAU900" s="42"/>
      <c r="EAV900" s="42"/>
      <c r="EAW900" s="42"/>
      <c r="EAX900" s="42"/>
      <c r="EAY900" s="42"/>
      <c r="EAZ900" s="42"/>
      <c r="EBA900" s="42"/>
      <c r="EBB900" s="42"/>
      <c r="EBC900" s="42"/>
      <c r="EBD900" s="42"/>
      <c r="EBE900" s="42"/>
      <c r="EBF900" s="42"/>
      <c r="EBG900" s="42"/>
      <c r="EBH900" s="42"/>
      <c r="EBI900" s="42"/>
      <c r="EBJ900" s="42"/>
      <c r="EBK900" s="42"/>
      <c r="EBL900" s="42"/>
      <c r="EBM900" s="42"/>
      <c r="EBN900" s="42"/>
      <c r="EBO900" s="42"/>
      <c r="EBP900" s="42"/>
      <c r="EBQ900" s="42"/>
      <c r="EBR900" s="42"/>
      <c r="EBS900" s="42"/>
      <c r="EBT900" s="42"/>
      <c r="EBU900" s="42"/>
      <c r="EBV900" s="42"/>
      <c r="EBW900" s="42"/>
      <c r="EBX900" s="42"/>
      <c r="EBY900" s="42"/>
      <c r="EBZ900" s="42"/>
      <c r="ECA900" s="42"/>
      <c r="ECB900" s="42"/>
      <c r="ECC900" s="42"/>
      <c r="ECD900" s="42"/>
      <c r="ECE900" s="42"/>
      <c r="ECF900" s="42"/>
      <c r="ECG900" s="42"/>
      <c r="ECH900" s="42"/>
      <c r="ECI900" s="42"/>
      <c r="ECJ900" s="42"/>
      <c r="ECK900" s="42"/>
      <c r="ECL900" s="42"/>
      <c r="ECM900" s="42"/>
      <c r="ECN900" s="42"/>
      <c r="ECO900" s="42"/>
      <c r="ECP900" s="42"/>
      <c r="ECQ900" s="42"/>
      <c r="ECR900" s="42"/>
      <c r="ECS900" s="42"/>
      <c r="ECT900" s="42"/>
      <c r="ECU900" s="42"/>
      <c r="ECV900" s="42"/>
      <c r="ECW900" s="42"/>
      <c r="ECX900" s="42"/>
      <c r="ECY900" s="42"/>
      <c r="ECZ900" s="42"/>
      <c r="EDA900" s="42"/>
      <c r="EDB900" s="42"/>
      <c r="EDC900" s="42"/>
      <c r="EDD900" s="42"/>
      <c r="EDE900" s="42"/>
      <c r="EDF900" s="42"/>
      <c r="EDG900" s="42"/>
      <c r="EDH900" s="42"/>
      <c r="EDI900" s="42"/>
      <c r="EDJ900" s="42"/>
      <c r="EDK900" s="42"/>
      <c r="EDL900" s="42"/>
      <c r="EDM900" s="42"/>
      <c r="EDN900" s="42"/>
      <c r="EDO900" s="42"/>
      <c r="EDP900" s="42"/>
      <c r="EDQ900" s="42"/>
      <c r="EDR900" s="42"/>
      <c r="EDS900" s="42"/>
      <c r="EDT900" s="42"/>
      <c r="EDU900" s="42"/>
      <c r="EDV900" s="42"/>
      <c r="EDW900" s="42"/>
      <c r="EDX900" s="42"/>
      <c r="EDY900" s="42"/>
      <c r="EDZ900" s="42"/>
      <c r="EEA900" s="42"/>
      <c r="EEB900" s="42"/>
      <c r="EEC900" s="42"/>
      <c r="EED900" s="42"/>
      <c r="EEE900" s="42"/>
      <c r="EEF900" s="42"/>
      <c r="EEG900" s="42"/>
      <c r="EEH900" s="42"/>
      <c r="EEI900" s="42"/>
      <c r="EEJ900" s="42"/>
      <c r="EEK900" s="42"/>
      <c r="EEL900" s="42"/>
      <c r="EEM900" s="42"/>
      <c r="EEN900" s="42"/>
      <c r="EEO900" s="42"/>
      <c r="EEP900" s="42"/>
      <c r="EEQ900" s="42"/>
      <c r="EER900" s="42"/>
      <c r="EES900" s="42"/>
      <c r="EET900" s="42"/>
      <c r="EEU900" s="42"/>
      <c r="EEV900" s="42"/>
      <c r="EEW900" s="42"/>
      <c r="EEX900" s="42"/>
      <c r="EEY900" s="42"/>
      <c r="EEZ900" s="42"/>
      <c r="EFA900" s="42"/>
      <c r="EFB900" s="42"/>
      <c r="EFC900" s="42"/>
      <c r="EFD900" s="42"/>
      <c r="EFE900" s="42"/>
      <c r="EFF900" s="42"/>
      <c r="EFG900" s="42"/>
      <c r="EFH900" s="42"/>
      <c r="EFI900" s="42"/>
      <c r="EFJ900" s="42"/>
      <c r="EFK900" s="42"/>
      <c r="EFL900" s="42"/>
      <c r="EFM900" s="42"/>
      <c r="EFN900" s="42"/>
      <c r="EFO900" s="42"/>
      <c r="EFP900" s="42"/>
      <c r="EFQ900" s="42"/>
      <c r="EFR900" s="42"/>
      <c r="EFS900" s="42"/>
      <c r="EFT900" s="42"/>
      <c r="EFU900" s="42"/>
      <c r="EFV900" s="42"/>
      <c r="EFW900" s="42"/>
      <c r="EFX900" s="42"/>
      <c r="EFY900" s="42"/>
      <c r="EFZ900" s="42"/>
      <c r="EGA900" s="42"/>
      <c r="EGB900" s="42"/>
      <c r="EGC900" s="42"/>
      <c r="EGD900" s="42"/>
      <c r="EGE900" s="42"/>
      <c r="EGF900" s="42"/>
      <c r="EGG900" s="42"/>
      <c r="EGH900" s="42"/>
      <c r="EGI900" s="42"/>
      <c r="EGJ900" s="42"/>
      <c r="EGK900" s="42"/>
      <c r="EGL900" s="42"/>
      <c r="EGM900" s="42"/>
      <c r="EGN900" s="42"/>
      <c r="EGO900" s="42"/>
      <c r="EGP900" s="42"/>
      <c r="EGQ900" s="42"/>
      <c r="EGR900" s="42"/>
      <c r="EGS900" s="42"/>
      <c r="EGT900" s="42"/>
      <c r="EGU900" s="42"/>
      <c r="EGV900" s="42"/>
      <c r="EGW900" s="42"/>
      <c r="EGX900" s="42"/>
      <c r="EGY900" s="42"/>
      <c r="EGZ900" s="42"/>
      <c r="EHA900" s="42"/>
      <c r="EHB900" s="42"/>
      <c r="EHC900" s="42"/>
      <c r="EHD900" s="42"/>
      <c r="EHE900" s="42"/>
      <c r="EHF900" s="42"/>
      <c r="EHG900" s="42"/>
      <c r="EHH900" s="42"/>
      <c r="EHI900" s="42"/>
      <c r="EHJ900" s="42"/>
      <c r="EHK900" s="42"/>
      <c r="EHL900" s="42"/>
      <c r="EHM900" s="42"/>
      <c r="EHN900" s="42"/>
      <c r="EHO900" s="42"/>
      <c r="EHP900" s="42"/>
      <c r="EHQ900" s="42"/>
      <c r="EHR900" s="42"/>
      <c r="EHS900" s="42"/>
      <c r="EHT900" s="42"/>
      <c r="EHU900" s="42"/>
      <c r="EHV900" s="42"/>
      <c r="EHW900" s="42"/>
      <c r="EHX900" s="42"/>
      <c r="EHY900" s="42"/>
      <c r="EHZ900" s="42"/>
      <c r="EIA900" s="42"/>
      <c r="EIB900" s="42"/>
      <c r="EIC900" s="42"/>
      <c r="EID900" s="42"/>
      <c r="EIE900" s="42"/>
      <c r="EIF900" s="42"/>
      <c r="EIG900" s="42"/>
      <c r="EIH900" s="42"/>
      <c r="EII900" s="42"/>
      <c r="EIJ900" s="42"/>
      <c r="EIK900" s="42"/>
      <c r="EIL900" s="42"/>
      <c r="EIM900" s="42"/>
      <c r="EIN900" s="42"/>
      <c r="EIO900" s="42"/>
      <c r="EIP900" s="42"/>
      <c r="EIQ900" s="42"/>
      <c r="EIR900" s="42"/>
      <c r="EIS900" s="42"/>
      <c r="EIT900" s="42"/>
      <c r="EIU900" s="42"/>
      <c r="EIV900" s="42"/>
      <c r="EIW900" s="42"/>
      <c r="EIX900" s="42"/>
      <c r="EIY900" s="42"/>
      <c r="EIZ900" s="42"/>
      <c r="EJA900" s="42"/>
      <c r="EJB900" s="42"/>
      <c r="EJC900" s="42"/>
      <c r="EJD900" s="42"/>
      <c r="EJE900" s="42"/>
      <c r="EJF900" s="42"/>
      <c r="EJG900" s="42"/>
      <c r="EJH900" s="42"/>
      <c r="EJI900" s="42"/>
      <c r="EJJ900" s="42"/>
      <c r="EJK900" s="42"/>
      <c r="EJL900" s="42"/>
      <c r="EJM900" s="42"/>
      <c r="EJN900" s="42"/>
      <c r="EJO900" s="42"/>
      <c r="EJP900" s="42"/>
      <c r="EJQ900" s="42"/>
      <c r="EJR900" s="42"/>
      <c r="EJS900" s="42"/>
      <c r="EJT900" s="42"/>
      <c r="EJU900" s="42"/>
      <c r="EJV900" s="42"/>
      <c r="EJW900" s="42"/>
      <c r="EJX900" s="42"/>
      <c r="EJY900" s="42"/>
      <c r="EJZ900" s="42"/>
      <c r="EKA900" s="42"/>
      <c r="EKB900" s="42"/>
      <c r="EKC900" s="42"/>
      <c r="EKD900" s="42"/>
      <c r="EKE900" s="42"/>
      <c r="EKF900" s="42"/>
      <c r="EKG900" s="42"/>
      <c r="EKH900" s="42"/>
      <c r="EKI900" s="42"/>
      <c r="EKJ900" s="42"/>
      <c r="EKK900" s="42"/>
      <c r="EKL900" s="42"/>
      <c r="EKM900" s="42"/>
      <c r="EKN900" s="42"/>
      <c r="EKO900" s="42"/>
      <c r="EKP900" s="42"/>
      <c r="EKQ900" s="42"/>
      <c r="EKR900" s="42"/>
      <c r="EKS900" s="42"/>
      <c r="EKT900" s="42"/>
      <c r="EKU900" s="42"/>
      <c r="EKV900" s="42"/>
      <c r="EKW900" s="42"/>
      <c r="EKX900" s="42"/>
      <c r="EKY900" s="42"/>
      <c r="EKZ900" s="42"/>
      <c r="ELA900" s="42"/>
      <c r="ELB900" s="42"/>
      <c r="ELC900" s="42"/>
      <c r="ELD900" s="42"/>
      <c r="ELE900" s="42"/>
      <c r="ELF900" s="42"/>
      <c r="ELG900" s="42"/>
      <c r="ELH900" s="42"/>
      <c r="ELI900" s="42"/>
      <c r="ELJ900" s="42"/>
      <c r="ELK900" s="42"/>
      <c r="ELL900" s="42"/>
      <c r="ELM900" s="42"/>
      <c r="ELN900" s="42"/>
      <c r="ELO900" s="42"/>
      <c r="ELP900" s="42"/>
      <c r="ELQ900" s="42"/>
      <c r="ELR900" s="42"/>
      <c r="ELS900" s="42"/>
      <c r="ELT900" s="42"/>
      <c r="ELU900" s="42"/>
      <c r="ELV900" s="42"/>
      <c r="ELW900" s="42"/>
      <c r="ELX900" s="42"/>
      <c r="ELY900" s="42"/>
      <c r="ELZ900" s="42"/>
      <c r="EMA900" s="42"/>
      <c r="EMB900" s="42"/>
      <c r="EMC900" s="42"/>
      <c r="EMD900" s="42"/>
      <c r="EME900" s="42"/>
      <c r="EMF900" s="42"/>
      <c r="EMG900" s="42"/>
      <c r="EMH900" s="42"/>
      <c r="EMI900" s="42"/>
      <c r="EMJ900" s="42"/>
      <c r="EMK900" s="42"/>
      <c r="EML900" s="42"/>
      <c r="EMM900" s="42"/>
      <c r="EMN900" s="42"/>
      <c r="EMO900" s="42"/>
      <c r="EMP900" s="42"/>
      <c r="EMQ900" s="42"/>
      <c r="EMR900" s="42"/>
      <c r="EMS900" s="42"/>
      <c r="EMT900" s="42"/>
      <c r="EMU900" s="42"/>
      <c r="EMV900" s="42"/>
      <c r="EMW900" s="42"/>
      <c r="EMX900" s="42"/>
      <c r="EMY900" s="42"/>
      <c r="EMZ900" s="42"/>
      <c r="ENA900" s="42"/>
      <c r="ENB900" s="42"/>
      <c r="ENC900" s="42"/>
      <c r="END900" s="42"/>
      <c r="ENE900" s="42"/>
      <c r="ENF900" s="42"/>
      <c r="ENG900" s="42"/>
      <c r="ENH900" s="42"/>
      <c r="ENI900" s="42"/>
      <c r="ENJ900" s="42"/>
      <c r="ENK900" s="42"/>
      <c r="ENL900" s="42"/>
      <c r="ENM900" s="42"/>
      <c r="ENN900" s="42"/>
      <c r="ENO900" s="42"/>
      <c r="ENP900" s="42"/>
      <c r="ENQ900" s="42"/>
      <c r="ENR900" s="42"/>
      <c r="ENS900" s="42"/>
      <c r="ENT900" s="42"/>
      <c r="ENU900" s="42"/>
      <c r="ENV900" s="42"/>
      <c r="ENW900" s="42"/>
      <c r="ENX900" s="42"/>
      <c r="ENY900" s="42"/>
      <c r="ENZ900" s="42"/>
      <c r="EOA900" s="42"/>
      <c r="EOB900" s="42"/>
      <c r="EOC900" s="42"/>
      <c r="EOD900" s="42"/>
      <c r="EOE900" s="42"/>
      <c r="EOF900" s="42"/>
      <c r="EOG900" s="42"/>
      <c r="EOH900" s="42"/>
      <c r="EOI900" s="42"/>
      <c r="EOJ900" s="42"/>
      <c r="EOK900" s="42"/>
      <c r="EOL900" s="42"/>
      <c r="EOM900" s="42"/>
      <c r="EON900" s="42"/>
      <c r="EOO900" s="42"/>
      <c r="EOP900" s="42"/>
      <c r="EOQ900" s="42"/>
      <c r="EOR900" s="42"/>
      <c r="EOS900" s="42"/>
      <c r="EOT900" s="42"/>
      <c r="EOU900" s="42"/>
      <c r="EOV900" s="42"/>
      <c r="EOW900" s="42"/>
      <c r="EOX900" s="42"/>
      <c r="EOY900" s="42"/>
      <c r="EOZ900" s="42"/>
      <c r="EPA900" s="42"/>
      <c r="EPB900" s="42"/>
      <c r="EPC900" s="42"/>
      <c r="EPD900" s="42"/>
      <c r="EPE900" s="42"/>
      <c r="EPF900" s="42"/>
      <c r="EPG900" s="42"/>
      <c r="EPH900" s="42"/>
      <c r="EPI900" s="42"/>
      <c r="EPJ900" s="42"/>
      <c r="EPK900" s="42"/>
      <c r="EPL900" s="42"/>
      <c r="EPM900" s="42"/>
      <c r="EPN900" s="42"/>
      <c r="EPO900" s="42"/>
      <c r="EPP900" s="42"/>
      <c r="EPQ900" s="42"/>
      <c r="EPR900" s="42"/>
      <c r="EPS900" s="42"/>
      <c r="EPT900" s="42"/>
      <c r="EPU900" s="42"/>
      <c r="EPV900" s="42"/>
      <c r="EPW900" s="42"/>
      <c r="EPX900" s="42"/>
      <c r="EPY900" s="42"/>
      <c r="EPZ900" s="42"/>
      <c r="EQA900" s="42"/>
      <c r="EQB900" s="42"/>
      <c r="EQC900" s="42"/>
      <c r="EQD900" s="42"/>
      <c r="EQE900" s="42"/>
      <c r="EQF900" s="42"/>
      <c r="EQG900" s="42"/>
      <c r="EQH900" s="42"/>
      <c r="EQI900" s="42"/>
      <c r="EQJ900" s="42"/>
      <c r="EQK900" s="42"/>
      <c r="EQL900" s="42"/>
      <c r="EQM900" s="42"/>
      <c r="EQN900" s="42"/>
      <c r="EQO900" s="42"/>
      <c r="EQP900" s="42"/>
      <c r="EQQ900" s="42"/>
      <c r="EQR900" s="42"/>
      <c r="EQS900" s="42"/>
      <c r="EQT900" s="42"/>
      <c r="EQU900" s="42"/>
      <c r="EQV900" s="42"/>
      <c r="EQW900" s="42"/>
      <c r="EQX900" s="42"/>
      <c r="EQY900" s="42"/>
      <c r="EQZ900" s="42"/>
      <c r="ERA900" s="42"/>
      <c r="ERB900" s="42"/>
      <c r="ERC900" s="42"/>
      <c r="ERD900" s="42"/>
      <c r="ERE900" s="42"/>
      <c r="ERF900" s="42"/>
      <c r="ERG900" s="42"/>
      <c r="ERH900" s="42"/>
      <c r="ERI900" s="42"/>
      <c r="ERJ900" s="42"/>
      <c r="ERK900" s="42"/>
      <c r="ERL900" s="42"/>
      <c r="ERM900" s="42"/>
      <c r="ERN900" s="42"/>
      <c r="ERO900" s="42"/>
      <c r="ERP900" s="42"/>
      <c r="ERQ900" s="42"/>
      <c r="ERR900" s="42"/>
      <c r="ERS900" s="42"/>
      <c r="ERT900" s="42"/>
      <c r="ERU900" s="42"/>
      <c r="ERV900" s="42"/>
      <c r="ERW900" s="42"/>
      <c r="ERX900" s="42"/>
      <c r="ERY900" s="42"/>
      <c r="ERZ900" s="42"/>
      <c r="ESA900" s="42"/>
      <c r="ESB900" s="42"/>
      <c r="ESC900" s="42"/>
      <c r="ESD900" s="42"/>
      <c r="ESE900" s="42"/>
      <c r="ESF900" s="42"/>
      <c r="ESG900" s="42"/>
      <c r="ESH900" s="42"/>
      <c r="ESI900" s="42"/>
      <c r="ESJ900" s="42"/>
      <c r="ESK900" s="42"/>
      <c r="ESL900" s="42"/>
      <c r="ESM900" s="42"/>
      <c r="ESN900" s="42"/>
      <c r="ESO900" s="42"/>
      <c r="ESP900" s="42"/>
      <c r="ESQ900" s="42"/>
      <c r="ESR900" s="42"/>
      <c r="ESS900" s="42"/>
      <c r="EST900" s="42"/>
      <c r="ESU900" s="42"/>
      <c r="ESV900" s="42"/>
      <c r="ESW900" s="42"/>
      <c r="ESX900" s="42"/>
      <c r="ESY900" s="42"/>
      <c r="ESZ900" s="42"/>
      <c r="ETA900" s="42"/>
      <c r="ETB900" s="42"/>
      <c r="ETC900" s="42"/>
      <c r="ETD900" s="42"/>
      <c r="ETE900" s="42"/>
      <c r="ETF900" s="42"/>
      <c r="ETG900" s="42"/>
      <c r="ETH900" s="42"/>
      <c r="ETI900" s="42"/>
      <c r="ETJ900" s="42"/>
      <c r="ETK900" s="42"/>
      <c r="ETL900" s="42"/>
      <c r="ETM900" s="42"/>
      <c r="ETN900" s="42"/>
      <c r="ETO900" s="42"/>
      <c r="ETP900" s="42"/>
      <c r="ETQ900" s="42"/>
      <c r="ETR900" s="42"/>
      <c r="ETS900" s="42"/>
      <c r="ETT900" s="42"/>
      <c r="ETU900" s="42"/>
      <c r="ETV900" s="42"/>
      <c r="ETW900" s="42"/>
      <c r="ETX900" s="42"/>
      <c r="ETY900" s="42"/>
      <c r="ETZ900" s="42"/>
      <c r="EUA900" s="42"/>
      <c r="EUB900" s="42"/>
      <c r="EUC900" s="42"/>
      <c r="EUD900" s="42"/>
      <c r="EUE900" s="42"/>
      <c r="EUF900" s="42"/>
      <c r="EUG900" s="42"/>
      <c r="EUH900" s="42"/>
      <c r="EUI900" s="42"/>
      <c r="EUJ900" s="42"/>
      <c r="EUK900" s="42"/>
      <c r="EUL900" s="42"/>
      <c r="EUM900" s="42"/>
      <c r="EUN900" s="42"/>
      <c r="EUO900" s="42"/>
      <c r="EUP900" s="42"/>
      <c r="EUQ900" s="42"/>
      <c r="EUR900" s="42"/>
      <c r="EUS900" s="42"/>
      <c r="EUT900" s="42"/>
      <c r="EUU900" s="42"/>
      <c r="EUV900" s="42"/>
      <c r="EUW900" s="42"/>
      <c r="EUX900" s="42"/>
      <c r="EUY900" s="42"/>
      <c r="EUZ900" s="42"/>
      <c r="EVA900" s="42"/>
      <c r="EVB900" s="42"/>
      <c r="EVC900" s="42"/>
      <c r="EVD900" s="42"/>
      <c r="EVE900" s="42"/>
      <c r="EVF900" s="42"/>
      <c r="EVG900" s="42"/>
      <c r="EVH900" s="42"/>
      <c r="EVI900" s="42"/>
      <c r="EVJ900" s="42"/>
      <c r="EVK900" s="42"/>
      <c r="EVL900" s="42"/>
      <c r="EVM900" s="42"/>
      <c r="EVN900" s="42"/>
      <c r="EVO900" s="42"/>
      <c r="EVP900" s="42"/>
      <c r="EVQ900" s="42"/>
      <c r="EVR900" s="42"/>
      <c r="EVS900" s="42"/>
      <c r="EVT900" s="42"/>
      <c r="EVU900" s="42"/>
      <c r="EVV900" s="42"/>
      <c r="EVW900" s="42"/>
      <c r="EVX900" s="42"/>
      <c r="EVY900" s="42"/>
      <c r="EVZ900" s="42"/>
      <c r="EWA900" s="42"/>
      <c r="EWB900" s="42"/>
      <c r="EWC900" s="42"/>
      <c r="EWD900" s="42"/>
      <c r="EWE900" s="42"/>
      <c r="EWF900" s="42"/>
      <c r="EWG900" s="42"/>
      <c r="EWH900" s="42"/>
      <c r="EWI900" s="42"/>
      <c r="EWJ900" s="42"/>
      <c r="EWK900" s="42"/>
      <c r="EWL900" s="42"/>
      <c r="EWM900" s="42"/>
      <c r="EWN900" s="42"/>
      <c r="EWO900" s="42"/>
      <c r="EWP900" s="42"/>
      <c r="EWQ900" s="42"/>
      <c r="EWR900" s="42"/>
      <c r="EWS900" s="42"/>
      <c r="EWT900" s="42"/>
      <c r="EWU900" s="42"/>
      <c r="EWV900" s="42"/>
      <c r="EWW900" s="42"/>
      <c r="EWX900" s="42"/>
      <c r="EWY900" s="42"/>
      <c r="EWZ900" s="42"/>
      <c r="EXA900" s="42"/>
      <c r="EXB900" s="42"/>
      <c r="EXC900" s="42"/>
      <c r="EXD900" s="42"/>
      <c r="EXE900" s="42"/>
      <c r="EXF900" s="42"/>
      <c r="EXG900" s="42"/>
      <c r="EXH900" s="42"/>
      <c r="EXI900" s="42"/>
      <c r="EXJ900" s="42"/>
      <c r="EXK900" s="42"/>
      <c r="EXL900" s="42"/>
      <c r="EXM900" s="42"/>
      <c r="EXN900" s="42"/>
      <c r="EXO900" s="42"/>
      <c r="EXP900" s="42"/>
      <c r="EXQ900" s="42"/>
      <c r="EXR900" s="42"/>
      <c r="EXS900" s="42"/>
      <c r="EXT900" s="42"/>
      <c r="EXU900" s="42"/>
      <c r="EXV900" s="42"/>
      <c r="EXW900" s="42"/>
      <c r="EXX900" s="42"/>
      <c r="EXY900" s="42"/>
      <c r="EXZ900" s="42"/>
      <c r="EYA900" s="42"/>
      <c r="EYB900" s="42"/>
      <c r="EYC900" s="42"/>
      <c r="EYD900" s="42"/>
      <c r="EYE900" s="42"/>
      <c r="EYF900" s="42"/>
      <c r="EYG900" s="42"/>
      <c r="EYH900" s="42"/>
      <c r="EYI900" s="42"/>
      <c r="EYJ900" s="42"/>
      <c r="EYK900" s="42"/>
      <c r="EYL900" s="42"/>
      <c r="EYM900" s="42"/>
      <c r="EYN900" s="42"/>
      <c r="EYO900" s="42"/>
      <c r="EYP900" s="42"/>
      <c r="EYQ900" s="42"/>
      <c r="EYR900" s="42"/>
      <c r="EYS900" s="42"/>
      <c r="EYT900" s="42"/>
      <c r="EYU900" s="42"/>
      <c r="EYV900" s="42"/>
      <c r="EYW900" s="42"/>
      <c r="EYX900" s="42"/>
      <c r="EYY900" s="42"/>
      <c r="EYZ900" s="42"/>
      <c r="EZA900" s="42"/>
      <c r="EZB900" s="42"/>
      <c r="EZC900" s="42"/>
      <c r="EZD900" s="42"/>
      <c r="EZE900" s="42"/>
      <c r="EZF900" s="42"/>
      <c r="EZG900" s="42"/>
      <c r="EZH900" s="42"/>
      <c r="EZI900" s="42"/>
      <c r="EZJ900" s="42"/>
      <c r="EZK900" s="42"/>
      <c r="EZL900" s="42"/>
      <c r="EZM900" s="42"/>
      <c r="EZN900" s="42"/>
      <c r="EZO900" s="42"/>
      <c r="EZP900" s="42"/>
      <c r="EZQ900" s="42"/>
      <c r="EZR900" s="42"/>
      <c r="EZS900" s="42"/>
      <c r="EZT900" s="42"/>
      <c r="EZU900" s="42"/>
      <c r="EZV900" s="42"/>
      <c r="EZW900" s="42"/>
      <c r="EZX900" s="42"/>
      <c r="EZY900" s="42"/>
      <c r="EZZ900" s="42"/>
      <c r="FAA900" s="42"/>
      <c r="FAB900" s="42"/>
      <c r="FAC900" s="42"/>
      <c r="FAD900" s="42"/>
      <c r="FAE900" s="42"/>
      <c r="FAF900" s="42"/>
      <c r="FAG900" s="42"/>
      <c r="FAH900" s="42"/>
      <c r="FAI900" s="42"/>
      <c r="FAJ900" s="42"/>
      <c r="FAK900" s="42"/>
      <c r="FAL900" s="42"/>
      <c r="FAM900" s="42"/>
      <c r="FAN900" s="42"/>
      <c r="FAO900" s="42"/>
      <c r="FAP900" s="42"/>
      <c r="FAQ900" s="42"/>
      <c r="FAR900" s="42"/>
      <c r="FAS900" s="42"/>
      <c r="FAT900" s="42"/>
      <c r="FAU900" s="42"/>
      <c r="FAV900" s="42"/>
      <c r="FAW900" s="42"/>
      <c r="FAX900" s="42"/>
      <c r="FAY900" s="42"/>
      <c r="FAZ900" s="42"/>
      <c r="FBA900" s="42"/>
      <c r="FBB900" s="42"/>
      <c r="FBC900" s="42"/>
      <c r="FBD900" s="42"/>
      <c r="FBE900" s="42"/>
      <c r="FBF900" s="42"/>
      <c r="FBG900" s="42"/>
      <c r="FBH900" s="42"/>
      <c r="FBI900" s="42"/>
      <c r="FBJ900" s="42"/>
      <c r="FBK900" s="42"/>
      <c r="FBL900" s="42"/>
      <c r="FBM900" s="42"/>
      <c r="FBN900" s="42"/>
      <c r="FBO900" s="42"/>
      <c r="FBP900" s="42"/>
      <c r="FBQ900" s="42"/>
      <c r="FBR900" s="42"/>
      <c r="FBS900" s="42"/>
      <c r="FBT900" s="42"/>
      <c r="FBU900" s="42"/>
      <c r="FBV900" s="42"/>
      <c r="FBW900" s="42"/>
      <c r="FBX900" s="42"/>
      <c r="FBY900" s="42"/>
      <c r="FBZ900" s="42"/>
      <c r="FCA900" s="42"/>
      <c r="FCB900" s="42"/>
      <c r="FCC900" s="42"/>
      <c r="FCD900" s="42"/>
      <c r="FCE900" s="42"/>
      <c r="FCF900" s="42"/>
      <c r="FCG900" s="42"/>
      <c r="FCH900" s="42"/>
      <c r="FCI900" s="42"/>
      <c r="FCJ900" s="42"/>
      <c r="FCK900" s="42"/>
      <c r="FCL900" s="42"/>
      <c r="FCM900" s="42"/>
      <c r="FCN900" s="42"/>
      <c r="FCO900" s="42"/>
      <c r="FCP900" s="42"/>
      <c r="FCQ900" s="42"/>
      <c r="FCR900" s="42"/>
      <c r="FCS900" s="42"/>
      <c r="FCT900" s="42"/>
      <c r="FCU900" s="42"/>
      <c r="FCV900" s="42"/>
      <c r="FCW900" s="42"/>
      <c r="FCX900" s="42"/>
      <c r="FCY900" s="42"/>
      <c r="FCZ900" s="42"/>
      <c r="FDA900" s="42"/>
      <c r="FDB900" s="42"/>
      <c r="FDC900" s="42"/>
      <c r="FDD900" s="42"/>
      <c r="FDE900" s="42"/>
      <c r="FDF900" s="42"/>
      <c r="FDG900" s="42"/>
      <c r="FDH900" s="42"/>
      <c r="FDI900" s="42"/>
      <c r="FDJ900" s="42"/>
      <c r="FDK900" s="42"/>
      <c r="FDL900" s="42"/>
      <c r="FDM900" s="42"/>
      <c r="FDN900" s="42"/>
      <c r="FDO900" s="42"/>
      <c r="FDP900" s="42"/>
      <c r="FDQ900" s="42"/>
      <c r="FDR900" s="42"/>
      <c r="FDS900" s="42"/>
      <c r="FDT900" s="42"/>
      <c r="FDU900" s="42"/>
      <c r="FDV900" s="42"/>
      <c r="FDW900" s="42"/>
      <c r="FDX900" s="42"/>
      <c r="FDY900" s="42"/>
      <c r="FDZ900" s="42"/>
      <c r="FEA900" s="42"/>
      <c r="FEB900" s="42"/>
      <c r="FEC900" s="42"/>
      <c r="FED900" s="42"/>
      <c r="FEE900" s="42"/>
      <c r="FEF900" s="42"/>
      <c r="FEG900" s="42"/>
      <c r="FEH900" s="42"/>
      <c r="FEI900" s="42"/>
      <c r="FEJ900" s="42"/>
      <c r="FEK900" s="42"/>
      <c r="FEL900" s="42"/>
      <c r="FEM900" s="42"/>
      <c r="FEN900" s="42"/>
      <c r="FEO900" s="42"/>
      <c r="FEP900" s="42"/>
      <c r="FEQ900" s="42"/>
      <c r="FER900" s="42"/>
      <c r="FES900" s="42"/>
      <c r="FET900" s="42"/>
      <c r="FEU900" s="42"/>
      <c r="FEV900" s="42"/>
      <c r="FEW900" s="42"/>
      <c r="FEX900" s="42"/>
      <c r="FEY900" s="42"/>
      <c r="FEZ900" s="42"/>
      <c r="FFA900" s="42"/>
      <c r="FFB900" s="42"/>
      <c r="FFC900" s="42"/>
      <c r="FFD900" s="42"/>
      <c r="FFE900" s="42"/>
      <c r="FFF900" s="42"/>
      <c r="FFG900" s="42"/>
      <c r="FFH900" s="42"/>
      <c r="FFI900" s="42"/>
      <c r="FFJ900" s="42"/>
      <c r="FFK900" s="42"/>
      <c r="FFL900" s="42"/>
      <c r="FFM900" s="42"/>
      <c r="FFN900" s="42"/>
      <c r="FFO900" s="42"/>
      <c r="FFP900" s="42"/>
      <c r="FFQ900" s="42"/>
      <c r="FFR900" s="42"/>
      <c r="FFS900" s="42"/>
      <c r="FFT900" s="42"/>
      <c r="FFU900" s="42"/>
      <c r="FFV900" s="42"/>
      <c r="FFW900" s="42"/>
      <c r="FFX900" s="42"/>
      <c r="FFY900" s="42"/>
      <c r="FFZ900" s="42"/>
      <c r="FGA900" s="42"/>
      <c r="FGB900" s="42"/>
      <c r="FGC900" s="42"/>
      <c r="FGD900" s="42"/>
      <c r="FGE900" s="42"/>
      <c r="FGF900" s="42"/>
      <c r="FGG900" s="42"/>
      <c r="FGH900" s="42"/>
      <c r="FGI900" s="42"/>
      <c r="FGJ900" s="42"/>
      <c r="FGK900" s="42"/>
      <c r="FGL900" s="42"/>
      <c r="FGM900" s="42"/>
      <c r="FGN900" s="42"/>
      <c r="FGO900" s="42"/>
      <c r="FGP900" s="42"/>
      <c r="FGQ900" s="42"/>
      <c r="FGR900" s="42"/>
      <c r="FGS900" s="42"/>
      <c r="FGT900" s="42"/>
      <c r="FGU900" s="42"/>
      <c r="FGV900" s="42"/>
      <c r="FGW900" s="42"/>
      <c r="FGX900" s="42"/>
      <c r="FGY900" s="42"/>
      <c r="FGZ900" s="42"/>
      <c r="FHA900" s="42"/>
      <c r="FHB900" s="42"/>
      <c r="FHC900" s="42"/>
      <c r="FHD900" s="42"/>
      <c r="FHE900" s="42"/>
      <c r="FHF900" s="42"/>
      <c r="FHG900" s="42"/>
      <c r="FHH900" s="42"/>
      <c r="FHI900" s="42"/>
      <c r="FHJ900" s="42"/>
      <c r="FHK900" s="42"/>
      <c r="FHL900" s="42"/>
      <c r="FHM900" s="42"/>
      <c r="FHN900" s="42"/>
      <c r="FHO900" s="42"/>
      <c r="FHP900" s="42"/>
      <c r="FHQ900" s="42"/>
      <c r="FHR900" s="42"/>
      <c r="FHS900" s="42"/>
      <c r="FHT900" s="42"/>
      <c r="FHU900" s="42"/>
      <c r="FHV900" s="42"/>
      <c r="FHW900" s="42"/>
      <c r="FHX900" s="42"/>
      <c r="FHY900" s="42"/>
      <c r="FHZ900" s="42"/>
      <c r="FIA900" s="42"/>
      <c r="FIB900" s="42"/>
      <c r="FIC900" s="42"/>
      <c r="FID900" s="42"/>
      <c r="FIE900" s="42"/>
      <c r="FIF900" s="42"/>
      <c r="FIG900" s="42"/>
      <c r="FIH900" s="42"/>
      <c r="FII900" s="42"/>
      <c r="FIJ900" s="42"/>
      <c r="FIK900" s="42"/>
      <c r="FIL900" s="42"/>
      <c r="FIM900" s="42"/>
      <c r="FIN900" s="42"/>
      <c r="FIO900" s="42"/>
      <c r="FIP900" s="42"/>
      <c r="FIQ900" s="42"/>
      <c r="FIR900" s="42"/>
      <c r="FIS900" s="42"/>
      <c r="FIT900" s="42"/>
      <c r="FIU900" s="42"/>
      <c r="FIV900" s="42"/>
      <c r="FIW900" s="42"/>
      <c r="FIX900" s="42"/>
      <c r="FIY900" s="42"/>
      <c r="FIZ900" s="42"/>
      <c r="FJA900" s="42"/>
      <c r="FJB900" s="42"/>
      <c r="FJC900" s="42"/>
      <c r="FJD900" s="42"/>
      <c r="FJE900" s="42"/>
      <c r="FJF900" s="42"/>
      <c r="FJG900" s="42"/>
      <c r="FJH900" s="42"/>
      <c r="FJI900" s="42"/>
      <c r="FJJ900" s="42"/>
      <c r="FJK900" s="42"/>
      <c r="FJL900" s="42"/>
      <c r="FJM900" s="42"/>
      <c r="FJN900" s="42"/>
      <c r="FJO900" s="42"/>
      <c r="FJP900" s="42"/>
      <c r="FJQ900" s="42"/>
      <c r="FJR900" s="42"/>
      <c r="FJS900" s="42"/>
      <c r="FJT900" s="42"/>
      <c r="FJU900" s="42"/>
      <c r="FJV900" s="42"/>
      <c r="FJW900" s="42"/>
      <c r="FJX900" s="42"/>
      <c r="FJY900" s="42"/>
      <c r="FJZ900" s="42"/>
      <c r="FKA900" s="42"/>
      <c r="FKB900" s="42"/>
      <c r="FKC900" s="42"/>
      <c r="FKD900" s="42"/>
      <c r="FKE900" s="42"/>
      <c r="FKF900" s="42"/>
      <c r="FKG900" s="42"/>
      <c r="FKH900" s="42"/>
      <c r="FKI900" s="42"/>
      <c r="FKJ900" s="42"/>
      <c r="FKK900" s="42"/>
      <c r="FKL900" s="42"/>
      <c r="FKM900" s="42"/>
      <c r="FKN900" s="42"/>
      <c r="FKO900" s="42"/>
      <c r="FKP900" s="42"/>
      <c r="FKQ900" s="42"/>
      <c r="FKR900" s="42"/>
      <c r="FKS900" s="42"/>
      <c r="FKT900" s="42"/>
      <c r="FKU900" s="42"/>
      <c r="FKV900" s="42"/>
      <c r="FKW900" s="42"/>
      <c r="FKX900" s="42"/>
      <c r="FKY900" s="42"/>
      <c r="FKZ900" s="42"/>
      <c r="FLA900" s="42"/>
      <c r="FLB900" s="42"/>
      <c r="FLC900" s="42"/>
      <c r="FLD900" s="42"/>
      <c r="FLE900" s="42"/>
      <c r="FLF900" s="42"/>
      <c r="FLG900" s="42"/>
      <c r="FLH900" s="42"/>
      <c r="FLI900" s="42"/>
      <c r="FLJ900" s="42"/>
      <c r="FLK900" s="42"/>
      <c r="FLL900" s="42"/>
      <c r="FLM900" s="42"/>
      <c r="FLN900" s="42"/>
      <c r="FLO900" s="42"/>
      <c r="FLP900" s="42"/>
      <c r="FLQ900" s="42"/>
      <c r="FLR900" s="42"/>
      <c r="FLS900" s="42"/>
      <c r="FLT900" s="42"/>
      <c r="FLU900" s="42"/>
      <c r="FLV900" s="42"/>
      <c r="FLW900" s="42"/>
      <c r="FLX900" s="42"/>
      <c r="FLY900" s="42"/>
      <c r="FLZ900" s="42"/>
      <c r="FMA900" s="42"/>
      <c r="FMB900" s="42"/>
      <c r="FMC900" s="42"/>
      <c r="FMD900" s="42"/>
      <c r="FME900" s="42"/>
      <c r="FMF900" s="42"/>
      <c r="FMG900" s="42"/>
      <c r="FMH900" s="42"/>
      <c r="FMI900" s="42"/>
      <c r="FMJ900" s="42"/>
      <c r="FMK900" s="42"/>
      <c r="FML900" s="42"/>
      <c r="FMM900" s="42"/>
      <c r="FMN900" s="42"/>
      <c r="FMO900" s="42"/>
      <c r="FMP900" s="42"/>
      <c r="FMQ900" s="42"/>
      <c r="FMR900" s="42"/>
      <c r="FMS900" s="42"/>
      <c r="FMT900" s="42"/>
      <c r="FMU900" s="42"/>
      <c r="FMV900" s="42"/>
      <c r="FMW900" s="42"/>
      <c r="FMX900" s="42"/>
      <c r="FMY900" s="42"/>
      <c r="FMZ900" s="42"/>
      <c r="FNA900" s="42"/>
      <c r="FNB900" s="42"/>
      <c r="FNC900" s="42"/>
      <c r="FND900" s="42"/>
      <c r="FNE900" s="42"/>
      <c r="FNF900" s="42"/>
      <c r="FNG900" s="42"/>
      <c r="FNH900" s="42"/>
      <c r="FNI900" s="42"/>
      <c r="FNJ900" s="42"/>
      <c r="FNK900" s="42"/>
      <c r="FNL900" s="42"/>
      <c r="FNM900" s="42"/>
      <c r="FNN900" s="42"/>
      <c r="FNO900" s="42"/>
      <c r="FNP900" s="42"/>
      <c r="FNQ900" s="42"/>
      <c r="FNR900" s="42"/>
      <c r="FNS900" s="42"/>
      <c r="FNT900" s="42"/>
      <c r="FNU900" s="42"/>
      <c r="FNV900" s="42"/>
      <c r="FNW900" s="42"/>
      <c r="FNX900" s="42"/>
      <c r="FNY900" s="42"/>
      <c r="FNZ900" s="42"/>
      <c r="FOA900" s="42"/>
      <c r="FOB900" s="42"/>
      <c r="FOC900" s="42"/>
      <c r="FOD900" s="42"/>
      <c r="FOE900" s="42"/>
      <c r="FOF900" s="42"/>
      <c r="FOG900" s="42"/>
      <c r="FOH900" s="42"/>
      <c r="FOI900" s="42"/>
      <c r="FOJ900" s="42"/>
      <c r="FOK900" s="42"/>
      <c r="FOL900" s="42"/>
      <c r="FOM900" s="42"/>
      <c r="FON900" s="42"/>
      <c r="FOO900" s="42"/>
      <c r="FOP900" s="42"/>
      <c r="FOQ900" s="42"/>
      <c r="FOR900" s="42"/>
      <c r="FOS900" s="42"/>
      <c r="FOT900" s="42"/>
      <c r="FOU900" s="42"/>
      <c r="FOV900" s="42"/>
      <c r="FOW900" s="42"/>
      <c r="FOX900" s="42"/>
      <c r="FOY900" s="42"/>
      <c r="FOZ900" s="42"/>
      <c r="FPA900" s="42"/>
      <c r="FPB900" s="42"/>
      <c r="FPC900" s="42"/>
      <c r="FPD900" s="42"/>
      <c r="FPE900" s="42"/>
      <c r="FPF900" s="42"/>
      <c r="FPG900" s="42"/>
      <c r="FPH900" s="42"/>
      <c r="FPI900" s="42"/>
      <c r="FPJ900" s="42"/>
      <c r="FPK900" s="42"/>
      <c r="FPL900" s="42"/>
      <c r="FPM900" s="42"/>
      <c r="FPN900" s="42"/>
      <c r="FPO900" s="42"/>
      <c r="FPP900" s="42"/>
      <c r="FPQ900" s="42"/>
      <c r="FPR900" s="42"/>
      <c r="FPS900" s="42"/>
      <c r="FPT900" s="42"/>
      <c r="FPU900" s="42"/>
      <c r="FPV900" s="42"/>
      <c r="FPW900" s="42"/>
      <c r="FPX900" s="42"/>
      <c r="FPY900" s="42"/>
      <c r="FPZ900" s="42"/>
      <c r="FQA900" s="42"/>
      <c r="FQB900" s="42"/>
      <c r="FQC900" s="42"/>
      <c r="FQD900" s="42"/>
      <c r="FQE900" s="42"/>
      <c r="FQF900" s="42"/>
      <c r="FQG900" s="42"/>
      <c r="FQH900" s="42"/>
      <c r="FQI900" s="42"/>
      <c r="FQJ900" s="42"/>
      <c r="FQK900" s="42"/>
      <c r="FQL900" s="42"/>
      <c r="FQM900" s="42"/>
      <c r="FQN900" s="42"/>
      <c r="FQO900" s="42"/>
      <c r="FQP900" s="42"/>
      <c r="FQQ900" s="42"/>
      <c r="FQR900" s="42"/>
      <c r="FQS900" s="42"/>
      <c r="FQT900" s="42"/>
      <c r="FQU900" s="42"/>
      <c r="FQV900" s="42"/>
      <c r="FQW900" s="42"/>
      <c r="FQX900" s="42"/>
      <c r="FQY900" s="42"/>
      <c r="FQZ900" s="42"/>
      <c r="FRA900" s="42"/>
      <c r="FRB900" s="42"/>
      <c r="FRC900" s="42"/>
      <c r="FRD900" s="42"/>
      <c r="FRE900" s="42"/>
      <c r="FRF900" s="42"/>
      <c r="FRG900" s="42"/>
      <c r="FRH900" s="42"/>
      <c r="FRI900" s="42"/>
      <c r="FRJ900" s="42"/>
      <c r="FRK900" s="42"/>
      <c r="FRL900" s="42"/>
      <c r="FRM900" s="42"/>
      <c r="FRN900" s="42"/>
      <c r="FRO900" s="42"/>
      <c r="FRP900" s="42"/>
      <c r="FRQ900" s="42"/>
      <c r="FRR900" s="42"/>
      <c r="FRS900" s="42"/>
      <c r="FRT900" s="42"/>
      <c r="FRU900" s="42"/>
      <c r="FRV900" s="42"/>
      <c r="FRW900" s="42"/>
      <c r="FRX900" s="42"/>
      <c r="FRY900" s="42"/>
      <c r="FRZ900" s="42"/>
      <c r="FSA900" s="42"/>
      <c r="FSB900" s="42"/>
      <c r="FSC900" s="42"/>
      <c r="FSD900" s="42"/>
      <c r="FSE900" s="42"/>
      <c r="FSF900" s="42"/>
      <c r="FSG900" s="42"/>
      <c r="FSH900" s="42"/>
      <c r="FSI900" s="42"/>
      <c r="FSJ900" s="42"/>
      <c r="FSK900" s="42"/>
      <c r="FSL900" s="42"/>
      <c r="FSM900" s="42"/>
      <c r="FSN900" s="42"/>
      <c r="FSO900" s="42"/>
      <c r="FSP900" s="42"/>
      <c r="FSQ900" s="42"/>
      <c r="FSR900" s="42"/>
      <c r="FSS900" s="42"/>
      <c r="FST900" s="42"/>
      <c r="FSU900" s="42"/>
      <c r="FSV900" s="42"/>
      <c r="FSW900" s="42"/>
      <c r="FSX900" s="42"/>
      <c r="FSY900" s="42"/>
      <c r="FSZ900" s="42"/>
      <c r="FTA900" s="42"/>
      <c r="FTB900" s="42"/>
      <c r="FTC900" s="42"/>
      <c r="FTD900" s="42"/>
      <c r="FTE900" s="42"/>
      <c r="FTF900" s="42"/>
      <c r="FTG900" s="42"/>
      <c r="FTH900" s="42"/>
      <c r="FTI900" s="42"/>
      <c r="FTJ900" s="42"/>
      <c r="FTK900" s="42"/>
      <c r="FTL900" s="42"/>
      <c r="FTM900" s="42"/>
      <c r="FTN900" s="42"/>
      <c r="FTO900" s="42"/>
      <c r="FTP900" s="42"/>
      <c r="FTQ900" s="42"/>
      <c r="FTR900" s="42"/>
      <c r="FTS900" s="42"/>
      <c r="FTT900" s="42"/>
      <c r="FTU900" s="42"/>
      <c r="FTV900" s="42"/>
      <c r="FTW900" s="42"/>
      <c r="FTX900" s="42"/>
      <c r="FTY900" s="42"/>
      <c r="FTZ900" s="42"/>
      <c r="FUA900" s="42"/>
      <c r="FUB900" s="42"/>
      <c r="FUC900" s="42"/>
      <c r="FUD900" s="42"/>
      <c r="FUE900" s="42"/>
      <c r="FUF900" s="42"/>
      <c r="FUG900" s="42"/>
      <c r="FUH900" s="42"/>
      <c r="FUI900" s="42"/>
      <c r="FUJ900" s="42"/>
      <c r="FUK900" s="42"/>
      <c r="FUL900" s="42"/>
      <c r="FUM900" s="42"/>
      <c r="FUN900" s="42"/>
      <c r="FUO900" s="42"/>
      <c r="FUP900" s="42"/>
      <c r="FUQ900" s="42"/>
      <c r="FUR900" s="42"/>
      <c r="FUS900" s="42"/>
      <c r="FUT900" s="42"/>
      <c r="FUU900" s="42"/>
      <c r="FUV900" s="42"/>
      <c r="FUW900" s="42"/>
      <c r="FUX900" s="42"/>
      <c r="FUY900" s="42"/>
      <c r="FUZ900" s="42"/>
      <c r="FVA900" s="42"/>
      <c r="FVB900" s="42"/>
      <c r="FVC900" s="42"/>
      <c r="FVD900" s="42"/>
      <c r="FVE900" s="42"/>
      <c r="FVF900" s="42"/>
      <c r="FVG900" s="42"/>
      <c r="FVH900" s="42"/>
      <c r="FVI900" s="42"/>
      <c r="FVJ900" s="42"/>
      <c r="FVK900" s="42"/>
      <c r="FVL900" s="42"/>
      <c r="FVM900" s="42"/>
      <c r="FVN900" s="42"/>
      <c r="FVO900" s="42"/>
      <c r="FVP900" s="42"/>
      <c r="FVQ900" s="42"/>
      <c r="FVR900" s="42"/>
      <c r="FVS900" s="42"/>
      <c r="FVT900" s="42"/>
      <c r="FVU900" s="42"/>
      <c r="FVV900" s="42"/>
      <c r="FVW900" s="42"/>
      <c r="FVX900" s="42"/>
      <c r="FVY900" s="42"/>
      <c r="FVZ900" s="42"/>
      <c r="FWA900" s="42"/>
      <c r="FWB900" s="42"/>
      <c r="FWC900" s="42"/>
      <c r="FWD900" s="42"/>
      <c r="FWE900" s="42"/>
      <c r="FWF900" s="42"/>
      <c r="FWG900" s="42"/>
      <c r="FWH900" s="42"/>
      <c r="FWI900" s="42"/>
      <c r="FWJ900" s="42"/>
      <c r="FWK900" s="42"/>
      <c r="FWL900" s="42"/>
      <c r="FWM900" s="42"/>
      <c r="FWN900" s="42"/>
      <c r="FWO900" s="42"/>
      <c r="FWP900" s="42"/>
      <c r="FWQ900" s="42"/>
      <c r="FWR900" s="42"/>
      <c r="FWS900" s="42"/>
      <c r="FWT900" s="42"/>
      <c r="FWU900" s="42"/>
      <c r="FWV900" s="42"/>
      <c r="FWW900" s="42"/>
      <c r="FWX900" s="42"/>
      <c r="FWY900" s="42"/>
      <c r="FWZ900" s="42"/>
      <c r="FXA900" s="42"/>
      <c r="FXB900" s="42"/>
      <c r="FXC900" s="42"/>
      <c r="FXD900" s="42"/>
      <c r="FXE900" s="42"/>
      <c r="FXF900" s="42"/>
      <c r="FXG900" s="42"/>
      <c r="FXH900" s="42"/>
      <c r="FXI900" s="42"/>
      <c r="FXJ900" s="42"/>
      <c r="FXK900" s="42"/>
      <c r="FXL900" s="42"/>
      <c r="FXM900" s="42"/>
      <c r="FXN900" s="42"/>
      <c r="FXO900" s="42"/>
      <c r="FXP900" s="42"/>
      <c r="FXQ900" s="42"/>
      <c r="FXR900" s="42"/>
      <c r="FXS900" s="42"/>
      <c r="FXT900" s="42"/>
      <c r="FXU900" s="42"/>
      <c r="FXV900" s="42"/>
      <c r="FXW900" s="42"/>
      <c r="FXX900" s="42"/>
      <c r="FXY900" s="42"/>
      <c r="FXZ900" s="42"/>
      <c r="FYA900" s="42"/>
      <c r="FYB900" s="42"/>
      <c r="FYC900" s="42"/>
      <c r="FYD900" s="42"/>
      <c r="FYE900" s="42"/>
      <c r="FYF900" s="42"/>
      <c r="FYG900" s="42"/>
      <c r="FYH900" s="42"/>
      <c r="FYI900" s="42"/>
      <c r="FYJ900" s="42"/>
      <c r="FYK900" s="42"/>
      <c r="FYL900" s="42"/>
      <c r="FYM900" s="42"/>
      <c r="FYN900" s="42"/>
      <c r="FYO900" s="42"/>
      <c r="FYP900" s="42"/>
      <c r="FYQ900" s="42"/>
      <c r="FYR900" s="42"/>
      <c r="FYS900" s="42"/>
      <c r="FYT900" s="42"/>
      <c r="FYU900" s="42"/>
      <c r="FYV900" s="42"/>
      <c r="FYW900" s="42"/>
      <c r="FYX900" s="42"/>
      <c r="FYY900" s="42"/>
      <c r="FYZ900" s="42"/>
      <c r="FZA900" s="42"/>
      <c r="FZB900" s="42"/>
      <c r="FZC900" s="42"/>
      <c r="FZD900" s="42"/>
      <c r="FZE900" s="42"/>
      <c r="FZF900" s="42"/>
      <c r="FZG900" s="42"/>
      <c r="FZH900" s="42"/>
      <c r="FZI900" s="42"/>
      <c r="FZJ900" s="42"/>
      <c r="FZK900" s="42"/>
      <c r="FZL900" s="42"/>
      <c r="FZM900" s="42"/>
      <c r="FZN900" s="42"/>
      <c r="FZO900" s="42"/>
      <c r="FZP900" s="42"/>
      <c r="FZQ900" s="42"/>
      <c r="FZR900" s="42"/>
      <c r="FZS900" s="42"/>
      <c r="FZT900" s="42"/>
      <c r="FZU900" s="42"/>
      <c r="FZV900" s="42"/>
      <c r="FZW900" s="42"/>
      <c r="FZX900" s="42"/>
      <c r="FZY900" s="42"/>
      <c r="FZZ900" s="42"/>
      <c r="GAA900" s="42"/>
      <c r="GAB900" s="42"/>
      <c r="GAC900" s="42"/>
      <c r="GAD900" s="42"/>
      <c r="GAE900" s="42"/>
      <c r="GAF900" s="42"/>
      <c r="GAG900" s="42"/>
      <c r="GAH900" s="42"/>
      <c r="GAI900" s="42"/>
      <c r="GAJ900" s="42"/>
      <c r="GAK900" s="42"/>
      <c r="GAL900" s="42"/>
      <c r="GAM900" s="42"/>
      <c r="GAN900" s="42"/>
      <c r="GAO900" s="42"/>
      <c r="GAP900" s="42"/>
      <c r="GAQ900" s="42"/>
      <c r="GAR900" s="42"/>
      <c r="GAS900" s="42"/>
      <c r="GAT900" s="42"/>
      <c r="GAU900" s="42"/>
      <c r="GAV900" s="42"/>
      <c r="GAW900" s="42"/>
      <c r="GAX900" s="42"/>
      <c r="GAY900" s="42"/>
      <c r="GAZ900" s="42"/>
      <c r="GBA900" s="42"/>
      <c r="GBB900" s="42"/>
      <c r="GBC900" s="42"/>
      <c r="GBD900" s="42"/>
      <c r="GBE900" s="42"/>
      <c r="GBF900" s="42"/>
      <c r="GBG900" s="42"/>
      <c r="GBH900" s="42"/>
      <c r="GBI900" s="42"/>
      <c r="GBJ900" s="42"/>
      <c r="GBK900" s="42"/>
      <c r="GBL900" s="42"/>
      <c r="GBM900" s="42"/>
      <c r="GBN900" s="42"/>
      <c r="GBO900" s="42"/>
      <c r="GBP900" s="42"/>
      <c r="GBQ900" s="42"/>
      <c r="GBR900" s="42"/>
      <c r="GBS900" s="42"/>
      <c r="GBT900" s="42"/>
      <c r="GBU900" s="42"/>
      <c r="GBV900" s="42"/>
      <c r="GBW900" s="42"/>
      <c r="GBX900" s="42"/>
      <c r="GBY900" s="42"/>
      <c r="GBZ900" s="42"/>
      <c r="GCA900" s="42"/>
      <c r="GCB900" s="42"/>
      <c r="GCC900" s="42"/>
      <c r="GCD900" s="42"/>
      <c r="GCE900" s="42"/>
      <c r="GCF900" s="42"/>
      <c r="GCG900" s="42"/>
      <c r="GCH900" s="42"/>
      <c r="GCI900" s="42"/>
      <c r="GCJ900" s="42"/>
      <c r="GCK900" s="42"/>
      <c r="GCL900" s="42"/>
      <c r="GCM900" s="42"/>
      <c r="GCN900" s="42"/>
      <c r="GCO900" s="42"/>
      <c r="GCP900" s="42"/>
      <c r="GCQ900" s="42"/>
      <c r="GCR900" s="42"/>
      <c r="GCS900" s="42"/>
      <c r="GCT900" s="42"/>
      <c r="GCU900" s="42"/>
      <c r="GCV900" s="42"/>
      <c r="GCW900" s="42"/>
      <c r="GCX900" s="42"/>
      <c r="GCY900" s="42"/>
      <c r="GCZ900" s="42"/>
      <c r="GDA900" s="42"/>
      <c r="GDB900" s="42"/>
      <c r="GDC900" s="42"/>
      <c r="GDD900" s="42"/>
      <c r="GDE900" s="42"/>
      <c r="GDF900" s="42"/>
      <c r="GDG900" s="42"/>
      <c r="GDH900" s="42"/>
      <c r="GDI900" s="42"/>
      <c r="GDJ900" s="42"/>
      <c r="GDK900" s="42"/>
      <c r="GDL900" s="42"/>
      <c r="GDM900" s="42"/>
      <c r="GDN900" s="42"/>
      <c r="GDO900" s="42"/>
      <c r="GDP900" s="42"/>
      <c r="GDQ900" s="42"/>
      <c r="GDR900" s="42"/>
      <c r="GDS900" s="42"/>
      <c r="GDT900" s="42"/>
      <c r="GDU900" s="42"/>
      <c r="GDV900" s="42"/>
      <c r="GDW900" s="42"/>
      <c r="GDX900" s="42"/>
      <c r="GDY900" s="42"/>
      <c r="GDZ900" s="42"/>
      <c r="GEA900" s="42"/>
      <c r="GEB900" s="42"/>
      <c r="GEC900" s="42"/>
      <c r="GED900" s="42"/>
      <c r="GEE900" s="42"/>
      <c r="GEF900" s="42"/>
      <c r="GEG900" s="42"/>
      <c r="GEH900" s="42"/>
      <c r="GEI900" s="42"/>
      <c r="GEJ900" s="42"/>
      <c r="GEK900" s="42"/>
      <c r="GEL900" s="42"/>
      <c r="GEM900" s="42"/>
      <c r="GEN900" s="42"/>
      <c r="GEO900" s="42"/>
      <c r="GEP900" s="42"/>
      <c r="GEQ900" s="42"/>
      <c r="GER900" s="42"/>
      <c r="GES900" s="42"/>
      <c r="GET900" s="42"/>
      <c r="GEU900" s="42"/>
      <c r="GEV900" s="42"/>
      <c r="GEW900" s="42"/>
      <c r="GEX900" s="42"/>
      <c r="GEY900" s="42"/>
      <c r="GEZ900" s="42"/>
      <c r="GFA900" s="42"/>
      <c r="GFB900" s="42"/>
      <c r="GFC900" s="42"/>
      <c r="GFD900" s="42"/>
      <c r="GFE900" s="42"/>
      <c r="GFF900" s="42"/>
      <c r="GFG900" s="42"/>
      <c r="GFH900" s="42"/>
      <c r="GFI900" s="42"/>
      <c r="GFJ900" s="42"/>
      <c r="GFK900" s="42"/>
      <c r="GFL900" s="42"/>
      <c r="GFM900" s="42"/>
      <c r="GFN900" s="42"/>
      <c r="GFO900" s="42"/>
      <c r="GFP900" s="42"/>
      <c r="GFQ900" s="42"/>
      <c r="GFR900" s="42"/>
      <c r="GFS900" s="42"/>
      <c r="GFT900" s="42"/>
      <c r="GFU900" s="42"/>
      <c r="GFV900" s="42"/>
      <c r="GFW900" s="42"/>
      <c r="GFX900" s="42"/>
      <c r="GFY900" s="42"/>
      <c r="GFZ900" s="42"/>
      <c r="GGA900" s="42"/>
      <c r="GGB900" s="42"/>
      <c r="GGC900" s="42"/>
      <c r="GGD900" s="42"/>
      <c r="GGE900" s="42"/>
      <c r="GGF900" s="42"/>
      <c r="GGG900" s="42"/>
      <c r="GGH900" s="42"/>
      <c r="GGI900" s="42"/>
      <c r="GGJ900" s="42"/>
      <c r="GGK900" s="42"/>
      <c r="GGL900" s="42"/>
      <c r="GGM900" s="42"/>
      <c r="GGN900" s="42"/>
      <c r="GGO900" s="42"/>
      <c r="GGP900" s="42"/>
      <c r="GGQ900" s="42"/>
      <c r="GGR900" s="42"/>
      <c r="GGS900" s="42"/>
      <c r="GGT900" s="42"/>
      <c r="GGU900" s="42"/>
      <c r="GGV900" s="42"/>
      <c r="GGW900" s="42"/>
      <c r="GGX900" s="42"/>
      <c r="GGY900" s="42"/>
      <c r="GGZ900" s="42"/>
      <c r="GHA900" s="42"/>
      <c r="GHB900" s="42"/>
      <c r="GHC900" s="42"/>
      <c r="GHD900" s="42"/>
      <c r="GHE900" s="42"/>
      <c r="GHF900" s="42"/>
      <c r="GHG900" s="42"/>
      <c r="GHH900" s="42"/>
      <c r="GHI900" s="42"/>
      <c r="GHJ900" s="42"/>
      <c r="GHK900" s="42"/>
      <c r="GHL900" s="42"/>
      <c r="GHM900" s="42"/>
      <c r="GHN900" s="42"/>
      <c r="GHO900" s="42"/>
      <c r="GHP900" s="42"/>
      <c r="GHQ900" s="42"/>
      <c r="GHR900" s="42"/>
      <c r="GHS900" s="42"/>
      <c r="GHT900" s="42"/>
      <c r="GHU900" s="42"/>
      <c r="GHV900" s="42"/>
      <c r="GHW900" s="42"/>
      <c r="GHX900" s="42"/>
      <c r="GHY900" s="42"/>
      <c r="GHZ900" s="42"/>
      <c r="GIA900" s="42"/>
      <c r="GIB900" s="42"/>
      <c r="GIC900" s="42"/>
      <c r="GID900" s="42"/>
      <c r="GIE900" s="42"/>
      <c r="GIF900" s="42"/>
      <c r="GIG900" s="42"/>
      <c r="GIH900" s="42"/>
      <c r="GII900" s="42"/>
      <c r="GIJ900" s="42"/>
      <c r="GIK900" s="42"/>
      <c r="GIL900" s="42"/>
      <c r="GIM900" s="42"/>
      <c r="GIN900" s="42"/>
      <c r="GIO900" s="42"/>
      <c r="GIP900" s="42"/>
      <c r="GIQ900" s="42"/>
      <c r="GIR900" s="42"/>
      <c r="GIS900" s="42"/>
      <c r="GIT900" s="42"/>
      <c r="GIU900" s="42"/>
      <c r="GIV900" s="42"/>
      <c r="GIW900" s="42"/>
      <c r="GIX900" s="42"/>
      <c r="GIY900" s="42"/>
      <c r="GIZ900" s="42"/>
      <c r="GJA900" s="42"/>
      <c r="GJB900" s="42"/>
      <c r="GJC900" s="42"/>
      <c r="GJD900" s="42"/>
      <c r="GJE900" s="42"/>
      <c r="GJF900" s="42"/>
      <c r="GJG900" s="42"/>
      <c r="GJH900" s="42"/>
      <c r="GJI900" s="42"/>
      <c r="GJJ900" s="42"/>
      <c r="GJK900" s="42"/>
      <c r="GJL900" s="42"/>
      <c r="GJM900" s="42"/>
      <c r="GJN900" s="42"/>
      <c r="GJO900" s="42"/>
      <c r="GJP900" s="42"/>
      <c r="GJQ900" s="42"/>
      <c r="GJR900" s="42"/>
      <c r="GJS900" s="42"/>
      <c r="GJT900" s="42"/>
      <c r="GJU900" s="42"/>
      <c r="GJV900" s="42"/>
      <c r="GJW900" s="42"/>
      <c r="GJX900" s="42"/>
      <c r="GJY900" s="42"/>
      <c r="GJZ900" s="42"/>
      <c r="GKA900" s="42"/>
      <c r="GKB900" s="42"/>
      <c r="GKC900" s="42"/>
      <c r="GKD900" s="42"/>
      <c r="GKE900" s="42"/>
      <c r="GKF900" s="42"/>
      <c r="GKG900" s="42"/>
      <c r="GKH900" s="42"/>
      <c r="GKI900" s="42"/>
      <c r="GKJ900" s="42"/>
      <c r="GKK900" s="42"/>
      <c r="GKL900" s="42"/>
      <c r="GKM900" s="42"/>
      <c r="GKN900" s="42"/>
      <c r="GKO900" s="42"/>
      <c r="GKP900" s="42"/>
      <c r="GKQ900" s="42"/>
      <c r="GKR900" s="42"/>
      <c r="GKS900" s="42"/>
      <c r="GKT900" s="42"/>
      <c r="GKU900" s="42"/>
      <c r="GKV900" s="42"/>
      <c r="GKW900" s="42"/>
      <c r="GKX900" s="42"/>
      <c r="GKY900" s="42"/>
      <c r="GKZ900" s="42"/>
      <c r="GLA900" s="42"/>
      <c r="GLB900" s="42"/>
      <c r="GLC900" s="42"/>
      <c r="GLD900" s="42"/>
      <c r="GLE900" s="42"/>
      <c r="GLF900" s="42"/>
      <c r="GLG900" s="42"/>
      <c r="GLH900" s="42"/>
      <c r="GLI900" s="42"/>
      <c r="GLJ900" s="42"/>
      <c r="GLK900" s="42"/>
      <c r="GLL900" s="42"/>
      <c r="GLM900" s="42"/>
      <c r="GLN900" s="42"/>
      <c r="GLO900" s="42"/>
      <c r="GLP900" s="42"/>
      <c r="GLQ900" s="42"/>
      <c r="GLR900" s="42"/>
      <c r="GLS900" s="42"/>
      <c r="GLT900" s="42"/>
      <c r="GLU900" s="42"/>
      <c r="GLV900" s="42"/>
      <c r="GLW900" s="42"/>
      <c r="GLX900" s="42"/>
      <c r="GLY900" s="42"/>
      <c r="GLZ900" s="42"/>
      <c r="GMA900" s="42"/>
      <c r="GMB900" s="42"/>
      <c r="GMC900" s="42"/>
      <c r="GMD900" s="42"/>
      <c r="GME900" s="42"/>
      <c r="GMF900" s="42"/>
      <c r="GMG900" s="42"/>
      <c r="GMH900" s="42"/>
      <c r="GMI900" s="42"/>
      <c r="GMJ900" s="42"/>
      <c r="GMK900" s="42"/>
      <c r="GML900" s="42"/>
      <c r="GMM900" s="42"/>
      <c r="GMN900" s="42"/>
      <c r="GMO900" s="42"/>
      <c r="GMP900" s="42"/>
      <c r="GMQ900" s="42"/>
      <c r="GMR900" s="42"/>
      <c r="GMS900" s="42"/>
      <c r="GMT900" s="42"/>
      <c r="GMU900" s="42"/>
      <c r="GMV900" s="42"/>
      <c r="GMW900" s="42"/>
      <c r="GMX900" s="42"/>
      <c r="GMY900" s="42"/>
      <c r="GMZ900" s="42"/>
      <c r="GNA900" s="42"/>
      <c r="GNB900" s="42"/>
      <c r="GNC900" s="42"/>
      <c r="GND900" s="42"/>
      <c r="GNE900" s="42"/>
      <c r="GNF900" s="42"/>
      <c r="GNG900" s="42"/>
      <c r="GNH900" s="42"/>
      <c r="GNI900" s="42"/>
      <c r="GNJ900" s="42"/>
      <c r="GNK900" s="42"/>
      <c r="GNL900" s="42"/>
      <c r="GNM900" s="42"/>
      <c r="GNN900" s="42"/>
      <c r="GNO900" s="42"/>
      <c r="GNP900" s="42"/>
      <c r="GNQ900" s="42"/>
      <c r="GNR900" s="42"/>
      <c r="GNS900" s="42"/>
      <c r="GNT900" s="42"/>
      <c r="GNU900" s="42"/>
      <c r="GNV900" s="42"/>
      <c r="GNW900" s="42"/>
      <c r="GNX900" s="42"/>
      <c r="GNY900" s="42"/>
      <c r="GNZ900" s="42"/>
      <c r="GOA900" s="42"/>
      <c r="GOB900" s="42"/>
      <c r="GOC900" s="42"/>
      <c r="GOD900" s="42"/>
      <c r="GOE900" s="42"/>
      <c r="GOF900" s="42"/>
      <c r="GOG900" s="42"/>
      <c r="GOH900" s="42"/>
      <c r="GOI900" s="42"/>
      <c r="GOJ900" s="42"/>
      <c r="GOK900" s="42"/>
      <c r="GOL900" s="42"/>
      <c r="GOM900" s="42"/>
      <c r="GON900" s="42"/>
      <c r="GOO900" s="42"/>
      <c r="GOP900" s="42"/>
      <c r="GOQ900" s="42"/>
      <c r="GOR900" s="42"/>
      <c r="GOS900" s="42"/>
      <c r="GOT900" s="42"/>
      <c r="GOU900" s="42"/>
      <c r="GOV900" s="42"/>
      <c r="GOW900" s="42"/>
      <c r="GOX900" s="42"/>
      <c r="GOY900" s="42"/>
      <c r="GOZ900" s="42"/>
      <c r="GPA900" s="42"/>
      <c r="GPB900" s="42"/>
      <c r="GPC900" s="42"/>
      <c r="GPD900" s="42"/>
      <c r="GPE900" s="42"/>
      <c r="GPF900" s="42"/>
      <c r="GPG900" s="42"/>
      <c r="GPH900" s="42"/>
      <c r="GPI900" s="42"/>
      <c r="GPJ900" s="42"/>
      <c r="GPK900" s="42"/>
      <c r="GPL900" s="42"/>
      <c r="GPM900" s="42"/>
      <c r="GPN900" s="42"/>
      <c r="GPO900" s="42"/>
      <c r="GPP900" s="42"/>
      <c r="GPQ900" s="42"/>
      <c r="GPR900" s="42"/>
      <c r="GPS900" s="42"/>
      <c r="GPT900" s="42"/>
      <c r="GPU900" s="42"/>
      <c r="GPV900" s="42"/>
      <c r="GPW900" s="42"/>
      <c r="GPX900" s="42"/>
      <c r="GPY900" s="42"/>
      <c r="GPZ900" s="42"/>
      <c r="GQA900" s="42"/>
      <c r="GQB900" s="42"/>
      <c r="GQC900" s="42"/>
      <c r="GQD900" s="42"/>
      <c r="GQE900" s="42"/>
      <c r="GQF900" s="42"/>
      <c r="GQG900" s="42"/>
      <c r="GQH900" s="42"/>
      <c r="GQI900" s="42"/>
      <c r="GQJ900" s="42"/>
      <c r="GQK900" s="42"/>
      <c r="GQL900" s="42"/>
      <c r="GQM900" s="42"/>
      <c r="GQN900" s="42"/>
      <c r="GQO900" s="42"/>
      <c r="GQP900" s="42"/>
      <c r="GQQ900" s="42"/>
      <c r="GQR900" s="42"/>
      <c r="GQS900" s="42"/>
      <c r="GQT900" s="42"/>
      <c r="GQU900" s="42"/>
      <c r="GQV900" s="42"/>
      <c r="GQW900" s="42"/>
      <c r="GQX900" s="42"/>
      <c r="GQY900" s="42"/>
      <c r="GQZ900" s="42"/>
      <c r="GRA900" s="42"/>
      <c r="GRB900" s="42"/>
      <c r="GRC900" s="42"/>
      <c r="GRD900" s="42"/>
      <c r="GRE900" s="42"/>
      <c r="GRF900" s="42"/>
      <c r="GRG900" s="42"/>
      <c r="GRH900" s="42"/>
      <c r="GRI900" s="42"/>
      <c r="GRJ900" s="42"/>
      <c r="GRK900" s="42"/>
      <c r="GRL900" s="42"/>
      <c r="GRM900" s="42"/>
      <c r="GRN900" s="42"/>
      <c r="GRO900" s="42"/>
      <c r="GRP900" s="42"/>
      <c r="GRQ900" s="42"/>
      <c r="GRR900" s="42"/>
      <c r="GRS900" s="42"/>
      <c r="GRT900" s="42"/>
      <c r="GRU900" s="42"/>
      <c r="GRV900" s="42"/>
      <c r="GRW900" s="42"/>
      <c r="GRX900" s="42"/>
      <c r="GRY900" s="42"/>
      <c r="GRZ900" s="42"/>
      <c r="GSA900" s="42"/>
      <c r="GSB900" s="42"/>
      <c r="GSC900" s="42"/>
      <c r="GSD900" s="42"/>
      <c r="GSE900" s="42"/>
      <c r="GSF900" s="42"/>
      <c r="GSG900" s="42"/>
      <c r="GSH900" s="42"/>
      <c r="GSI900" s="42"/>
      <c r="GSJ900" s="42"/>
      <c r="GSK900" s="42"/>
      <c r="GSL900" s="42"/>
      <c r="GSM900" s="42"/>
      <c r="GSN900" s="42"/>
      <c r="GSO900" s="42"/>
      <c r="GSP900" s="42"/>
      <c r="GSQ900" s="42"/>
      <c r="GSR900" s="42"/>
      <c r="GSS900" s="42"/>
      <c r="GST900" s="42"/>
      <c r="GSU900" s="42"/>
      <c r="GSV900" s="42"/>
      <c r="GSW900" s="42"/>
      <c r="GSX900" s="42"/>
      <c r="GSY900" s="42"/>
      <c r="GSZ900" s="42"/>
      <c r="GTA900" s="42"/>
      <c r="GTB900" s="42"/>
      <c r="GTC900" s="42"/>
      <c r="GTD900" s="42"/>
      <c r="GTE900" s="42"/>
      <c r="GTF900" s="42"/>
      <c r="GTG900" s="42"/>
      <c r="GTH900" s="42"/>
      <c r="GTI900" s="42"/>
      <c r="GTJ900" s="42"/>
      <c r="GTK900" s="42"/>
      <c r="GTL900" s="42"/>
      <c r="GTM900" s="42"/>
      <c r="GTN900" s="42"/>
      <c r="GTO900" s="42"/>
      <c r="GTP900" s="42"/>
      <c r="GTQ900" s="42"/>
      <c r="GTR900" s="42"/>
      <c r="GTS900" s="42"/>
      <c r="GTT900" s="42"/>
      <c r="GTU900" s="42"/>
      <c r="GTV900" s="42"/>
      <c r="GTW900" s="42"/>
      <c r="GTX900" s="42"/>
      <c r="GTY900" s="42"/>
      <c r="GTZ900" s="42"/>
      <c r="GUA900" s="42"/>
      <c r="GUB900" s="42"/>
      <c r="GUC900" s="42"/>
      <c r="GUD900" s="42"/>
      <c r="GUE900" s="42"/>
      <c r="GUF900" s="42"/>
      <c r="GUG900" s="42"/>
      <c r="GUH900" s="42"/>
      <c r="GUI900" s="42"/>
      <c r="GUJ900" s="42"/>
      <c r="GUK900" s="42"/>
      <c r="GUL900" s="42"/>
      <c r="GUM900" s="42"/>
      <c r="GUN900" s="42"/>
      <c r="GUO900" s="42"/>
      <c r="GUP900" s="42"/>
      <c r="GUQ900" s="42"/>
      <c r="GUR900" s="42"/>
      <c r="GUS900" s="42"/>
      <c r="GUT900" s="42"/>
      <c r="GUU900" s="42"/>
      <c r="GUV900" s="42"/>
      <c r="GUW900" s="42"/>
      <c r="GUX900" s="42"/>
      <c r="GUY900" s="42"/>
      <c r="GUZ900" s="42"/>
      <c r="GVA900" s="42"/>
      <c r="GVB900" s="42"/>
      <c r="GVC900" s="42"/>
      <c r="GVD900" s="42"/>
      <c r="GVE900" s="42"/>
      <c r="GVF900" s="42"/>
      <c r="GVG900" s="42"/>
      <c r="GVH900" s="42"/>
      <c r="GVI900" s="42"/>
      <c r="GVJ900" s="42"/>
      <c r="GVK900" s="42"/>
      <c r="GVL900" s="42"/>
      <c r="GVM900" s="42"/>
      <c r="GVN900" s="42"/>
      <c r="GVO900" s="42"/>
      <c r="GVP900" s="42"/>
      <c r="GVQ900" s="42"/>
      <c r="GVR900" s="42"/>
      <c r="GVS900" s="42"/>
      <c r="GVT900" s="42"/>
      <c r="GVU900" s="42"/>
      <c r="GVV900" s="42"/>
      <c r="GVW900" s="42"/>
      <c r="GVX900" s="42"/>
      <c r="GVY900" s="42"/>
      <c r="GVZ900" s="42"/>
      <c r="GWA900" s="42"/>
      <c r="GWB900" s="42"/>
      <c r="GWC900" s="42"/>
      <c r="GWD900" s="42"/>
      <c r="GWE900" s="42"/>
      <c r="GWF900" s="42"/>
      <c r="GWG900" s="42"/>
      <c r="GWH900" s="42"/>
      <c r="GWI900" s="42"/>
      <c r="GWJ900" s="42"/>
      <c r="GWK900" s="42"/>
      <c r="GWL900" s="42"/>
      <c r="GWM900" s="42"/>
      <c r="GWN900" s="42"/>
      <c r="GWO900" s="42"/>
      <c r="GWP900" s="42"/>
      <c r="GWQ900" s="42"/>
      <c r="GWR900" s="42"/>
      <c r="GWS900" s="42"/>
      <c r="GWT900" s="42"/>
      <c r="GWU900" s="42"/>
      <c r="GWV900" s="42"/>
      <c r="GWW900" s="42"/>
      <c r="GWX900" s="42"/>
      <c r="GWY900" s="42"/>
      <c r="GWZ900" s="42"/>
      <c r="GXA900" s="42"/>
      <c r="GXB900" s="42"/>
      <c r="GXC900" s="42"/>
      <c r="GXD900" s="42"/>
      <c r="GXE900" s="42"/>
      <c r="GXF900" s="42"/>
      <c r="GXG900" s="42"/>
      <c r="GXH900" s="42"/>
      <c r="GXI900" s="42"/>
      <c r="GXJ900" s="42"/>
      <c r="GXK900" s="42"/>
      <c r="GXL900" s="42"/>
      <c r="GXM900" s="42"/>
      <c r="GXN900" s="42"/>
      <c r="GXO900" s="42"/>
      <c r="GXP900" s="42"/>
      <c r="GXQ900" s="42"/>
      <c r="GXR900" s="42"/>
      <c r="GXS900" s="42"/>
      <c r="GXT900" s="42"/>
      <c r="GXU900" s="42"/>
      <c r="GXV900" s="42"/>
      <c r="GXW900" s="42"/>
      <c r="GXX900" s="42"/>
      <c r="GXY900" s="42"/>
      <c r="GXZ900" s="42"/>
      <c r="GYA900" s="42"/>
      <c r="GYB900" s="42"/>
      <c r="GYC900" s="42"/>
      <c r="GYD900" s="42"/>
      <c r="GYE900" s="42"/>
      <c r="GYF900" s="42"/>
      <c r="GYG900" s="42"/>
      <c r="GYH900" s="42"/>
      <c r="GYI900" s="42"/>
      <c r="GYJ900" s="42"/>
      <c r="GYK900" s="42"/>
      <c r="GYL900" s="42"/>
      <c r="GYM900" s="42"/>
      <c r="GYN900" s="42"/>
      <c r="GYO900" s="42"/>
      <c r="GYP900" s="42"/>
      <c r="GYQ900" s="42"/>
      <c r="GYR900" s="42"/>
      <c r="GYS900" s="42"/>
      <c r="GYT900" s="42"/>
      <c r="GYU900" s="42"/>
      <c r="GYV900" s="42"/>
      <c r="GYW900" s="42"/>
      <c r="GYX900" s="42"/>
      <c r="GYY900" s="42"/>
      <c r="GYZ900" s="42"/>
      <c r="GZA900" s="42"/>
      <c r="GZB900" s="42"/>
      <c r="GZC900" s="42"/>
      <c r="GZD900" s="42"/>
      <c r="GZE900" s="42"/>
      <c r="GZF900" s="42"/>
      <c r="GZG900" s="42"/>
      <c r="GZH900" s="42"/>
      <c r="GZI900" s="42"/>
      <c r="GZJ900" s="42"/>
      <c r="GZK900" s="42"/>
      <c r="GZL900" s="42"/>
      <c r="GZM900" s="42"/>
      <c r="GZN900" s="42"/>
      <c r="GZO900" s="42"/>
      <c r="GZP900" s="42"/>
      <c r="GZQ900" s="42"/>
      <c r="GZR900" s="42"/>
      <c r="GZS900" s="42"/>
      <c r="GZT900" s="42"/>
      <c r="GZU900" s="42"/>
      <c r="GZV900" s="42"/>
      <c r="GZW900" s="42"/>
      <c r="GZX900" s="42"/>
      <c r="GZY900" s="42"/>
      <c r="GZZ900" s="42"/>
      <c r="HAA900" s="42"/>
      <c r="HAB900" s="42"/>
      <c r="HAC900" s="42"/>
      <c r="HAD900" s="42"/>
      <c r="HAE900" s="42"/>
      <c r="HAF900" s="42"/>
      <c r="HAG900" s="42"/>
      <c r="HAH900" s="42"/>
      <c r="HAI900" s="42"/>
      <c r="HAJ900" s="42"/>
      <c r="HAK900" s="42"/>
      <c r="HAL900" s="42"/>
      <c r="HAM900" s="42"/>
      <c r="HAN900" s="42"/>
      <c r="HAO900" s="42"/>
      <c r="HAP900" s="42"/>
      <c r="HAQ900" s="42"/>
      <c r="HAR900" s="42"/>
      <c r="HAS900" s="42"/>
      <c r="HAT900" s="42"/>
      <c r="HAU900" s="42"/>
      <c r="HAV900" s="42"/>
      <c r="HAW900" s="42"/>
      <c r="HAX900" s="42"/>
      <c r="HAY900" s="42"/>
      <c r="HAZ900" s="42"/>
      <c r="HBA900" s="42"/>
      <c r="HBB900" s="42"/>
      <c r="HBC900" s="42"/>
      <c r="HBD900" s="42"/>
      <c r="HBE900" s="42"/>
      <c r="HBF900" s="42"/>
      <c r="HBG900" s="42"/>
      <c r="HBH900" s="42"/>
      <c r="HBI900" s="42"/>
      <c r="HBJ900" s="42"/>
      <c r="HBK900" s="42"/>
      <c r="HBL900" s="42"/>
      <c r="HBM900" s="42"/>
      <c r="HBN900" s="42"/>
      <c r="HBO900" s="42"/>
      <c r="HBP900" s="42"/>
      <c r="HBQ900" s="42"/>
      <c r="HBR900" s="42"/>
      <c r="HBS900" s="42"/>
      <c r="HBT900" s="42"/>
      <c r="HBU900" s="42"/>
      <c r="HBV900" s="42"/>
      <c r="HBW900" s="42"/>
      <c r="HBX900" s="42"/>
      <c r="HBY900" s="42"/>
      <c r="HBZ900" s="42"/>
      <c r="HCA900" s="42"/>
      <c r="HCB900" s="42"/>
      <c r="HCC900" s="42"/>
      <c r="HCD900" s="42"/>
      <c r="HCE900" s="42"/>
      <c r="HCF900" s="42"/>
      <c r="HCG900" s="42"/>
      <c r="HCH900" s="42"/>
      <c r="HCI900" s="42"/>
      <c r="HCJ900" s="42"/>
      <c r="HCK900" s="42"/>
      <c r="HCL900" s="42"/>
      <c r="HCM900" s="42"/>
      <c r="HCN900" s="42"/>
      <c r="HCO900" s="42"/>
      <c r="HCP900" s="42"/>
      <c r="HCQ900" s="42"/>
      <c r="HCR900" s="42"/>
      <c r="HCS900" s="42"/>
      <c r="HCT900" s="42"/>
      <c r="HCU900" s="42"/>
      <c r="HCV900" s="42"/>
      <c r="HCW900" s="42"/>
      <c r="HCX900" s="42"/>
      <c r="HCY900" s="42"/>
      <c r="HCZ900" s="42"/>
      <c r="HDA900" s="42"/>
      <c r="HDB900" s="42"/>
      <c r="HDC900" s="42"/>
      <c r="HDD900" s="42"/>
      <c r="HDE900" s="42"/>
      <c r="HDF900" s="42"/>
      <c r="HDG900" s="42"/>
      <c r="HDH900" s="42"/>
      <c r="HDI900" s="42"/>
      <c r="HDJ900" s="42"/>
      <c r="HDK900" s="42"/>
      <c r="HDL900" s="42"/>
      <c r="HDM900" s="42"/>
      <c r="HDN900" s="42"/>
      <c r="HDO900" s="42"/>
      <c r="HDP900" s="42"/>
      <c r="HDQ900" s="42"/>
      <c r="HDR900" s="42"/>
      <c r="HDS900" s="42"/>
      <c r="HDT900" s="42"/>
      <c r="HDU900" s="42"/>
      <c r="HDV900" s="42"/>
      <c r="HDW900" s="42"/>
      <c r="HDX900" s="42"/>
      <c r="HDY900" s="42"/>
      <c r="HDZ900" s="42"/>
      <c r="HEA900" s="42"/>
      <c r="HEB900" s="42"/>
      <c r="HEC900" s="42"/>
      <c r="HED900" s="42"/>
      <c r="HEE900" s="42"/>
      <c r="HEF900" s="42"/>
      <c r="HEG900" s="42"/>
      <c r="HEH900" s="42"/>
      <c r="HEI900" s="42"/>
      <c r="HEJ900" s="42"/>
      <c r="HEK900" s="42"/>
      <c r="HEL900" s="42"/>
      <c r="HEM900" s="42"/>
      <c r="HEN900" s="42"/>
      <c r="HEO900" s="42"/>
      <c r="HEP900" s="42"/>
      <c r="HEQ900" s="42"/>
      <c r="HER900" s="42"/>
      <c r="HES900" s="42"/>
      <c r="HET900" s="42"/>
      <c r="HEU900" s="42"/>
      <c r="HEV900" s="42"/>
      <c r="HEW900" s="42"/>
      <c r="HEX900" s="42"/>
      <c r="HEY900" s="42"/>
      <c r="HEZ900" s="42"/>
      <c r="HFA900" s="42"/>
      <c r="HFB900" s="42"/>
      <c r="HFC900" s="42"/>
      <c r="HFD900" s="42"/>
      <c r="HFE900" s="42"/>
      <c r="HFF900" s="42"/>
      <c r="HFG900" s="42"/>
      <c r="HFH900" s="42"/>
      <c r="HFI900" s="42"/>
      <c r="HFJ900" s="42"/>
      <c r="HFK900" s="42"/>
      <c r="HFL900" s="42"/>
      <c r="HFM900" s="42"/>
      <c r="HFN900" s="42"/>
      <c r="HFO900" s="42"/>
      <c r="HFP900" s="42"/>
      <c r="HFQ900" s="42"/>
      <c r="HFR900" s="42"/>
      <c r="HFS900" s="42"/>
      <c r="HFT900" s="42"/>
      <c r="HFU900" s="42"/>
      <c r="HFV900" s="42"/>
      <c r="HFW900" s="42"/>
      <c r="HFX900" s="42"/>
      <c r="HFY900" s="42"/>
      <c r="HFZ900" s="42"/>
      <c r="HGA900" s="42"/>
      <c r="HGB900" s="42"/>
      <c r="HGC900" s="42"/>
      <c r="HGD900" s="42"/>
      <c r="HGE900" s="42"/>
      <c r="HGF900" s="42"/>
      <c r="HGG900" s="42"/>
      <c r="HGH900" s="42"/>
      <c r="HGI900" s="42"/>
      <c r="HGJ900" s="42"/>
      <c r="HGK900" s="42"/>
      <c r="HGL900" s="42"/>
      <c r="HGM900" s="42"/>
      <c r="HGN900" s="42"/>
      <c r="HGO900" s="42"/>
      <c r="HGP900" s="42"/>
      <c r="HGQ900" s="42"/>
      <c r="HGR900" s="42"/>
      <c r="HGS900" s="42"/>
      <c r="HGT900" s="42"/>
      <c r="HGU900" s="42"/>
      <c r="HGV900" s="42"/>
      <c r="HGW900" s="42"/>
      <c r="HGX900" s="42"/>
      <c r="HGY900" s="42"/>
      <c r="HGZ900" s="42"/>
      <c r="HHA900" s="42"/>
      <c r="HHB900" s="42"/>
      <c r="HHC900" s="42"/>
      <c r="HHD900" s="42"/>
      <c r="HHE900" s="42"/>
      <c r="HHF900" s="42"/>
      <c r="HHG900" s="42"/>
      <c r="HHH900" s="42"/>
      <c r="HHI900" s="42"/>
      <c r="HHJ900" s="42"/>
      <c r="HHK900" s="42"/>
      <c r="HHL900" s="42"/>
      <c r="HHM900" s="42"/>
      <c r="HHN900" s="42"/>
      <c r="HHO900" s="42"/>
      <c r="HHP900" s="42"/>
      <c r="HHQ900" s="42"/>
      <c r="HHR900" s="42"/>
      <c r="HHS900" s="42"/>
      <c r="HHT900" s="42"/>
      <c r="HHU900" s="42"/>
      <c r="HHV900" s="42"/>
      <c r="HHW900" s="42"/>
      <c r="HHX900" s="42"/>
      <c r="HHY900" s="42"/>
      <c r="HHZ900" s="42"/>
      <c r="HIA900" s="42"/>
      <c r="HIB900" s="42"/>
      <c r="HIC900" s="42"/>
      <c r="HID900" s="42"/>
      <c r="HIE900" s="42"/>
      <c r="HIF900" s="42"/>
      <c r="HIG900" s="42"/>
      <c r="HIH900" s="42"/>
      <c r="HII900" s="42"/>
      <c r="HIJ900" s="42"/>
      <c r="HIK900" s="42"/>
      <c r="HIL900" s="42"/>
      <c r="HIM900" s="42"/>
      <c r="HIN900" s="42"/>
      <c r="HIO900" s="42"/>
      <c r="HIP900" s="42"/>
      <c r="HIQ900" s="42"/>
      <c r="HIR900" s="42"/>
      <c r="HIS900" s="42"/>
      <c r="HIT900" s="42"/>
      <c r="HIU900" s="42"/>
      <c r="HIV900" s="42"/>
      <c r="HIW900" s="42"/>
      <c r="HIX900" s="42"/>
      <c r="HIY900" s="42"/>
      <c r="HIZ900" s="42"/>
      <c r="HJA900" s="42"/>
      <c r="HJB900" s="42"/>
      <c r="HJC900" s="42"/>
      <c r="HJD900" s="42"/>
      <c r="HJE900" s="42"/>
      <c r="HJF900" s="42"/>
      <c r="HJG900" s="42"/>
      <c r="HJH900" s="42"/>
      <c r="HJI900" s="42"/>
      <c r="HJJ900" s="42"/>
      <c r="HJK900" s="42"/>
      <c r="HJL900" s="42"/>
      <c r="HJM900" s="42"/>
      <c r="HJN900" s="42"/>
      <c r="HJO900" s="42"/>
      <c r="HJP900" s="42"/>
      <c r="HJQ900" s="42"/>
      <c r="HJR900" s="42"/>
      <c r="HJS900" s="42"/>
      <c r="HJT900" s="42"/>
      <c r="HJU900" s="42"/>
      <c r="HJV900" s="42"/>
      <c r="HJW900" s="42"/>
      <c r="HJX900" s="42"/>
      <c r="HJY900" s="42"/>
      <c r="HJZ900" s="42"/>
      <c r="HKA900" s="42"/>
      <c r="HKB900" s="42"/>
      <c r="HKC900" s="42"/>
      <c r="HKD900" s="42"/>
      <c r="HKE900" s="42"/>
      <c r="HKF900" s="42"/>
      <c r="HKG900" s="42"/>
      <c r="HKH900" s="42"/>
      <c r="HKI900" s="42"/>
      <c r="HKJ900" s="42"/>
      <c r="HKK900" s="42"/>
      <c r="HKL900" s="42"/>
      <c r="HKM900" s="42"/>
      <c r="HKN900" s="42"/>
      <c r="HKO900" s="42"/>
      <c r="HKP900" s="42"/>
      <c r="HKQ900" s="42"/>
      <c r="HKR900" s="42"/>
      <c r="HKS900" s="42"/>
      <c r="HKT900" s="42"/>
      <c r="HKU900" s="42"/>
      <c r="HKV900" s="42"/>
      <c r="HKW900" s="42"/>
      <c r="HKX900" s="42"/>
      <c r="HKY900" s="42"/>
      <c r="HKZ900" s="42"/>
      <c r="HLA900" s="42"/>
      <c r="HLB900" s="42"/>
      <c r="HLC900" s="42"/>
      <c r="HLD900" s="42"/>
      <c r="HLE900" s="42"/>
      <c r="HLF900" s="42"/>
      <c r="HLG900" s="42"/>
      <c r="HLH900" s="42"/>
      <c r="HLI900" s="42"/>
      <c r="HLJ900" s="42"/>
      <c r="HLK900" s="42"/>
      <c r="HLL900" s="42"/>
      <c r="HLM900" s="42"/>
      <c r="HLN900" s="42"/>
      <c r="HLO900" s="42"/>
      <c r="HLP900" s="42"/>
      <c r="HLQ900" s="42"/>
      <c r="HLR900" s="42"/>
      <c r="HLS900" s="42"/>
      <c r="HLT900" s="42"/>
      <c r="HLU900" s="42"/>
      <c r="HLV900" s="42"/>
      <c r="HLW900" s="42"/>
      <c r="HLX900" s="42"/>
      <c r="HLY900" s="42"/>
      <c r="HLZ900" s="42"/>
      <c r="HMA900" s="42"/>
      <c r="HMB900" s="42"/>
      <c r="HMC900" s="42"/>
      <c r="HMD900" s="42"/>
      <c r="HME900" s="42"/>
      <c r="HMF900" s="42"/>
      <c r="HMG900" s="42"/>
      <c r="HMH900" s="42"/>
      <c r="HMI900" s="42"/>
      <c r="HMJ900" s="42"/>
      <c r="HMK900" s="42"/>
      <c r="HML900" s="42"/>
      <c r="HMM900" s="42"/>
      <c r="HMN900" s="42"/>
      <c r="HMO900" s="42"/>
      <c r="HMP900" s="42"/>
      <c r="HMQ900" s="42"/>
      <c r="HMR900" s="42"/>
      <c r="HMS900" s="42"/>
      <c r="HMT900" s="42"/>
      <c r="HMU900" s="42"/>
      <c r="HMV900" s="42"/>
      <c r="HMW900" s="42"/>
      <c r="HMX900" s="42"/>
      <c r="HMY900" s="42"/>
      <c r="HMZ900" s="42"/>
      <c r="HNA900" s="42"/>
      <c r="HNB900" s="42"/>
      <c r="HNC900" s="42"/>
      <c r="HND900" s="42"/>
      <c r="HNE900" s="42"/>
      <c r="HNF900" s="42"/>
      <c r="HNG900" s="42"/>
      <c r="HNH900" s="42"/>
      <c r="HNI900" s="42"/>
      <c r="HNJ900" s="42"/>
      <c r="HNK900" s="42"/>
      <c r="HNL900" s="42"/>
      <c r="HNM900" s="42"/>
      <c r="HNN900" s="42"/>
      <c r="HNO900" s="42"/>
      <c r="HNP900" s="42"/>
      <c r="HNQ900" s="42"/>
      <c r="HNR900" s="42"/>
      <c r="HNS900" s="42"/>
      <c r="HNT900" s="42"/>
      <c r="HNU900" s="42"/>
      <c r="HNV900" s="42"/>
      <c r="HNW900" s="42"/>
      <c r="HNX900" s="42"/>
      <c r="HNY900" s="42"/>
      <c r="HNZ900" s="42"/>
      <c r="HOA900" s="42"/>
      <c r="HOB900" s="42"/>
      <c r="HOC900" s="42"/>
      <c r="HOD900" s="42"/>
      <c r="HOE900" s="42"/>
      <c r="HOF900" s="42"/>
      <c r="HOG900" s="42"/>
      <c r="HOH900" s="42"/>
      <c r="HOI900" s="42"/>
      <c r="HOJ900" s="42"/>
      <c r="HOK900" s="42"/>
      <c r="HOL900" s="42"/>
      <c r="HOM900" s="42"/>
      <c r="HON900" s="42"/>
      <c r="HOO900" s="42"/>
      <c r="HOP900" s="42"/>
      <c r="HOQ900" s="42"/>
      <c r="HOR900" s="42"/>
      <c r="HOS900" s="42"/>
      <c r="HOT900" s="42"/>
      <c r="HOU900" s="42"/>
      <c r="HOV900" s="42"/>
      <c r="HOW900" s="42"/>
      <c r="HOX900" s="42"/>
      <c r="HOY900" s="42"/>
      <c r="HOZ900" s="42"/>
      <c r="HPA900" s="42"/>
      <c r="HPB900" s="42"/>
      <c r="HPC900" s="42"/>
      <c r="HPD900" s="42"/>
      <c r="HPE900" s="42"/>
      <c r="HPF900" s="42"/>
      <c r="HPG900" s="42"/>
      <c r="HPH900" s="42"/>
      <c r="HPI900" s="42"/>
      <c r="HPJ900" s="42"/>
      <c r="HPK900" s="42"/>
      <c r="HPL900" s="42"/>
      <c r="HPM900" s="42"/>
      <c r="HPN900" s="42"/>
      <c r="HPO900" s="42"/>
      <c r="HPP900" s="42"/>
      <c r="HPQ900" s="42"/>
      <c r="HPR900" s="42"/>
      <c r="HPS900" s="42"/>
      <c r="HPT900" s="42"/>
      <c r="HPU900" s="42"/>
      <c r="HPV900" s="42"/>
      <c r="HPW900" s="42"/>
      <c r="HPX900" s="42"/>
      <c r="HPY900" s="42"/>
      <c r="HPZ900" s="42"/>
      <c r="HQA900" s="42"/>
      <c r="HQB900" s="42"/>
      <c r="HQC900" s="42"/>
      <c r="HQD900" s="42"/>
      <c r="HQE900" s="42"/>
      <c r="HQF900" s="42"/>
      <c r="HQG900" s="42"/>
      <c r="HQH900" s="42"/>
      <c r="HQI900" s="42"/>
      <c r="HQJ900" s="42"/>
      <c r="HQK900" s="42"/>
      <c r="HQL900" s="42"/>
      <c r="HQM900" s="42"/>
      <c r="HQN900" s="42"/>
      <c r="HQO900" s="42"/>
      <c r="HQP900" s="42"/>
      <c r="HQQ900" s="42"/>
      <c r="HQR900" s="42"/>
      <c r="HQS900" s="42"/>
      <c r="HQT900" s="42"/>
      <c r="HQU900" s="42"/>
      <c r="HQV900" s="42"/>
      <c r="HQW900" s="42"/>
      <c r="HQX900" s="42"/>
      <c r="HQY900" s="42"/>
      <c r="HQZ900" s="42"/>
      <c r="HRA900" s="42"/>
      <c r="HRB900" s="42"/>
      <c r="HRC900" s="42"/>
      <c r="HRD900" s="42"/>
      <c r="HRE900" s="42"/>
      <c r="HRF900" s="42"/>
      <c r="HRG900" s="42"/>
      <c r="HRH900" s="42"/>
      <c r="HRI900" s="42"/>
      <c r="HRJ900" s="42"/>
      <c r="HRK900" s="42"/>
      <c r="HRL900" s="42"/>
      <c r="HRM900" s="42"/>
      <c r="HRN900" s="42"/>
      <c r="HRO900" s="42"/>
      <c r="HRP900" s="42"/>
      <c r="HRQ900" s="42"/>
      <c r="HRR900" s="42"/>
      <c r="HRS900" s="42"/>
      <c r="HRT900" s="42"/>
      <c r="HRU900" s="42"/>
      <c r="HRV900" s="42"/>
      <c r="HRW900" s="42"/>
      <c r="HRX900" s="42"/>
      <c r="HRY900" s="42"/>
      <c r="HRZ900" s="42"/>
      <c r="HSA900" s="42"/>
      <c r="HSB900" s="42"/>
      <c r="HSC900" s="42"/>
      <c r="HSD900" s="42"/>
      <c r="HSE900" s="42"/>
      <c r="HSF900" s="42"/>
      <c r="HSG900" s="42"/>
      <c r="HSH900" s="42"/>
      <c r="HSI900" s="42"/>
      <c r="HSJ900" s="42"/>
      <c r="HSK900" s="42"/>
      <c r="HSL900" s="42"/>
      <c r="HSM900" s="42"/>
      <c r="HSN900" s="42"/>
      <c r="HSO900" s="42"/>
      <c r="HSP900" s="42"/>
      <c r="HSQ900" s="42"/>
      <c r="HSR900" s="42"/>
      <c r="HSS900" s="42"/>
      <c r="HST900" s="42"/>
      <c r="HSU900" s="42"/>
      <c r="HSV900" s="42"/>
      <c r="HSW900" s="42"/>
      <c r="HSX900" s="42"/>
      <c r="HSY900" s="42"/>
      <c r="HSZ900" s="42"/>
      <c r="HTA900" s="42"/>
      <c r="HTB900" s="42"/>
      <c r="HTC900" s="42"/>
      <c r="HTD900" s="42"/>
      <c r="HTE900" s="42"/>
      <c r="HTF900" s="42"/>
      <c r="HTG900" s="42"/>
      <c r="HTH900" s="42"/>
      <c r="HTI900" s="42"/>
      <c r="HTJ900" s="42"/>
      <c r="HTK900" s="42"/>
      <c r="HTL900" s="42"/>
      <c r="HTM900" s="42"/>
      <c r="HTN900" s="42"/>
      <c r="HTO900" s="42"/>
      <c r="HTP900" s="42"/>
      <c r="HTQ900" s="42"/>
      <c r="HTR900" s="42"/>
      <c r="HTS900" s="42"/>
      <c r="HTT900" s="42"/>
      <c r="HTU900" s="42"/>
      <c r="HTV900" s="42"/>
      <c r="HTW900" s="42"/>
      <c r="HTX900" s="42"/>
      <c r="HTY900" s="42"/>
      <c r="HTZ900" s="42"/>
      <c r="HUA900" s="42"/>
      <c r="HUB900" s="42"/>
      <c r="HUC900" s="42"/>
      <c r="HUD900" s="42"/>
      <c r="HUE900" s="42"/>
      <c r="HUF900" s="42"/>
      <c r="HUG900" s="42"/>
      <c r="HUH900" s="42"/>
      <c r="HUI900" s="42"/>
      <c r="HUJ900" s="42"/>
      <c r="HUK900" s="42"/>
      <c r="HUL900" s="42"/>
      <c r="HUM900" s="42"/>
      <c r="HUN900" s="42"/>
      <c r="HUO900" s="42"/>
      <c r="HUP900" s="42"/>
      <c r="HUQ900" s="42"/>
      <c r="HUR900" s="42"/>
      <c r="HUS900" s="42"/>
      <c r="HUT900" s="42"/>
      <c r="HUU900" s="42"/>
      <c r="HUV900" s="42"/>
      <c r="HUW900" s="42"/>
      <c r="HUX900" s="42"/>
      <c r="HUY900" s="42"/>
      <c r="HUZ900" s="42"/>
      <c r="HVA900" s="42"/>
      <c r="HVB900" s="42"/>
      <c r="HVC900" s="42"/>
      <c r="HVD900" s="42"/>
      <c r="HVE900" s="42"/>
      <c r="HVF900" s="42"/>
      <c r="HVG900" s="42"/>
      <c r="HVH900" s="42"/>
      <c r="HVI900" s="42"/>
      <c r="HVJ900" s="42"/>
      <c r="HVK900" s="42"/>
      <c r="HVL900" s="42"/>
      <c r="HVM900" s="42"/>
      <c r="HVN900" s="42"/>
      <c r="HVO900" s="42"/>
      <c r="HVP900" s="42"/>
      <c r="HVQ900" s="42"/>
      <c r="HVR900" s="42"/>
      <c r="HVS900" s="42"/>
      <c r="HVT900" s="42"/>
      <c r="HVU900" s="42"/>
      <c r="HVV900" s="42"/>
      <c r="HVW900" s="42"/>
      <c r="HVX900" s="42"/>
      <c r="HVY900" s="42"/>
      <c r="HVZ900" s="42"/>
      <c r="HWA900" s="42"/>
      <c r="HWB900" s="42"/>
      <c r="HWC900" s="42"/>
      <c r="HWD900" s="42"/>
      <c r="HWE900" s="42"/>
      <c r="HWF900" s="42"/>
      <c r="HWG900" s="42"/>
      <c r="HWH900" s="42"/>
      <c r="HWI900" s="42"/>
      <c r="HWJ900" s="42"/>
      <c r="HWK900" s="42"/>
      <c r="HWL900" s="42"/>
      <c r="HWM900" s="42"/>
      <c r="HWN900" s="42"/>
      <c r="HWO900" s="42"/>
      <c r="HWP900" s="42"/>
      <c r="HWQ900" s="42"/>
      <c r="HWR900" s="42"/>
      <c r="HWS900" s="42"/>
      <c r="HWT900" s="42"/>
      <c r="HWU900" s="42"/>
      <c r="HWV900" s="42"/>
      <c r="HWW900" s="42"/>
      <c r="HWX900" s="42"/>
      <c r="HWY900" s="42"/>
      <c r="HWZ900" s="42"/>
      <c r="HXA900" s="42"/>
      <c r="HXB900" s="42"/>
      <c r="HXC900" s="42"/>
      <c r="HXD900" s="42"/>
      <c r="HXE900" s="42"/>
      <c r="HXF900" s="42"/>
      <c r="HXG900" s="42"/>
      <c r="HXH900" s="42"/>
      <c r="HXI900" s="42"/>
      <c r="HXJ900" s="42"/>
      <c r="HXK900" s="42"/>
      <c r="HXL900" s="42"/>
      <c r="HXM900" s="42"/>
      <c r="HXN900" s="42"/>
      <c r="HXO900" s="42"/>
      <c r="HXP900" s="42"/>
      <c r="HXQ900" s="42"/>
      <c r="HXR900" s="42"/>
      <c r="HXS900" s="42"/>
      <c r="HXT900" s="42"/>
      <c r="HXU900" s="42"/>
      <c r="HXV900" s="42"/>
      <c r="HXW900" s="42"/>
      <c r="HXX900" s="42"/>
      <c r="HXY900" s="42"/>
      <c r="HXZ900" s="42"/>
      <c r="HYA900" s="42"/>
      <c r="HYB900" s="42"/>
      <c r="HYC900" s="42"/>
      <c r="HYD900" s="42"/>
      <c r="HYE900" s="42"/>
      <c r="HYF900" s="42"/>
      <c r="HYG900" s="42"/>
      <c r="HYH900" s="42"/>
      <c r="HYI900" s="42"/>
      <c r="HYJ900" s="42"/>
      <c r="HYK900" s="42"/>
      <c r="HYL900" s="42"/>
      <c r="HYM900" s="42"/>
      <c r="HYN900" s="42"/>
      <c r="HYO900" s="42"/>
      <c r="HYP900" s="42"/>
      <c r="HYQ900" s="42"/>
      <c r="HYR900" s="42"/>
      <c r="HYS900" s="42"/>
      <c r="HYT900" s="42"/>
      <c r="HYU900" s="42"/>
      <c r="HYV900" s="42"/>
      <c r="HYW900" s="42"/>
      <c r="HYX900" s="42"/>
      <c r="HYY900" s="42"/>
      <c r="HYZ900" s="42"/>
      <c r="HZA900" s="42"/>
      <c r="HZB900" s="42"/>
      <c r="HZC900" s="42"/>
      <c r="HZD900" s="42"/>
      <c r="HZE900" s="42"/>
      <c r="HZF900" s="42"/>
      <c r="HZG900" s="42"/>
      <c r="HZH900" s="42"/>
      <c r="HZI900" s="42"/>
      <c r="HZJ900" s="42"/>
      <c r="HZK900" s="42"/>
      <c r="HZL900" s="42"/>
      <c r="HZM900" s="42"/>
      <c r="HZN900" s="42"/>
      <c r="HZO900" s="42"/>
      <c r="HZP900" s="42"/>
      <c r="HZQ900" s="42"/>
      <c r="HZR900" s="42"/>
      <c r="HZS900" s="42"/>
      <c r="HZT900" s="42"/>
      <c r="HZU900" s="42"/>
      <c r="HZV900" s="42"/>
      <c r="HZW900" s="42"/>
      <c r="HZX900" s="42"/>
      <c r="HZY900" s="42"/>
      <c r="HZZ900" s="42"/>
      <c r="IAA900" s="42"/>
      <c r="IAB900" s="42"/>
      <c r="IAC900" s="42"/>
      <c r="IAD900" s="42"/>
      <c r="IAE900" s="42"/>
      <c r="IAF900" s="42"/>
      <c r="IAG900" s="42"/>
      <c r="IAH900" s="42"/>
      <c r="IAI900" s="42"/>
      <c r="IAJ900" s="42"/>
      <c r="IAK900" s="42"/>
      <c r="IAL900" s="42"/>
      <c r="IAM900" s="42"/>
      <c r="IAN900" s="42"/>
      <c r="IAO900" s="42"/>
      <c r="IAP900" s="42"/>
      <c r="IAQ900" s="42"/>
      <c r="IAR900" s="42"/>
      <c r="IAS900" s="42"/>
      <c r="IAT900" s="42"/>
      <c r="IAU900" s="42"/>
      <c r="IAV900" s="42"/>
      <c r="IAW900" s="42"/>
      <c r="IAX900" s="42"/>
      <c r="IAY900" s="42"/>
      <c r="IAZ900" s="42"/>
      <c r="IBA900" s="42"/>
      <c r="IBB900" s="42"/>
      <c r="IBC900" s="42"/>
      <c r="IBD900" s="42"/>
      <c r="IBE900" s="42"/>
      <c r="IBF900" s="42"/>
      <c r="IBG900" s="42"/>
      <c r="IBH900" s="42"/>
      <c r="IBI900" s="42"/>
      <c r="IBJ900" s="42"/>
      <c r="IBK900" s="42"/>
      <c r="IBL900" s="42"/>
      <c r="IBM900" s="42"/>
      <c r="IBN900" s="42"/>
      <c r="IBO900" s="42"/>
      <c r="IBP900" s="42"/>
      <c r="IBQ900" s="42"/>
      <c r="IBR900" s="42"/>
      <c r="IBS900" s="42"/>
      <c r="IBT900" s="42"/>
      <c r="IBU900" s="42"/>
      <c r="IBV900" s="42"/>
      <c r="IBW900" s="42"/>
      <c r="IBX900" s="42"/>
      <c r="IBY900" s="42"/>
      <c r="IBZ900" s="42"/>
      <c r="ICA900" s="42"/>
      <c r="ICB900" s="42"/>
      <c r="ICC900" s="42"/>
      <c r="ICD900" s="42"/>
      <c r="ICE900" s="42"/>
      <c r="ICF900" s="42"/>
      <c r="ICG900" s="42"/>
      <c r="ICH900" s="42"/>
      <c r="ICI900" s="42"/>
      <c r="ICJ900" s="42"/>
      <c r="ICK900" s="42"/>
      <c r="ICL900" s="42"/>
      <c r="ICM900" s="42"/>
      <c r="ICN900" s="42"/>
      <c r="ICO900" s="42"/>
      <c r="ICP900" s="42"/>
      <c r="ICQ900" s="42"/>
      <c r="ICR900" s="42"/>
      <c r="ICS900" s="42"/>
      <c r="ICT900" s="42"/>
      <c r="ICU900" s="42"/>
      <c r="ICV900" s="42"/>
      <c r="ICW900" s="42"/>
      <c r="ICX900" s="42"/>
      <c r="ICY900" s="42"/>
      <c r="ICZ900" s="42"/>
      <c r="IDA900" s="42"/>
      <c r="IDB900" s="42"/>
      <c r="IDC900" s="42"/>
      <c r="IDD900" s="42"/>
      <c r="IDE900" s="42"/>
      <c r="IDF900" s="42"/>
      <c r="IDG900" s="42"/>
      <c r="IDH900" s="42"/>
      <c r="IDI900" s="42"/>
      <c r="IDJ900" s="42"/>
      <c r="IDK900" s="42"/>
      <c r="IDL900" s="42"/>
      <c r="IDM900" s="42"/>
      <c r="IDN900" s="42"/>
      <c r="IDO900" s="42"/>
      <c r="IDP900" s="42"/>
      <c r="IDQ900" s="42"/>
      <c r="IDR900" s="42"/>
      <c r="IDS900" s="42"/>
      <c r="IDT900" s="42"/>
      <c r="IDU900" s="42"/>
      <c r="IDV900" s="42"/>
      <c r="IDW900" s="42"/>
      <c r="IDX900" s="42"/>
      <c r="IDY900" s="42"/>
      <c r="IDZ900" s="42"/>
      <c r="IEA900" s="42"/>
      <c r="IEB900" s="42"/>
      <c r="IEC900" s="42"/>
      <c r="IED900" s="42"/>
      <c r="IEE900" s="42"/>
      <c r="IEF900" s="42"/>
      <c r="IEG900" s="42"/>
      <c r="IEH900" s="42"/>
      <c r="IEI900" s="42"/>
      <c r="IEJ900" s="42"/>
      <c r="IEK900" s="42"/>
      <c r="IEL900" s="42"/>
      <c r="IEM900" s="42"/>
      <c r="IEN900" s="42"/>
      <c r="IEO900" s="42"/>
      <c r="IEP900" s="42"/>
      <c r="IEQ900" s="42"/>
      <c r="IER900" s="42"/>
      <c r="IES900" s="42"/>
      <c r="IET900" s="42"/>
      <c r="IEU900" s="42"/>
      <c r="IEV900" s="42"/>
      <c r="IEW900" s="42"/>
      <c r="IEX900" s="42"/>
      <c r="IEY900" s="42"/>
      <c r="IEZ900" s="42"/>
      <c r="IFA900" s="42"/>
      <c r="IFB900" s="42"/>
      <c r="IFC900" s="42"/>
      <c r="IFD900" s="42"/>
      <c r="IFE900" s="42"/>
      <c r="IFF900" s="42"/>
      <c r="IFG900" s="42"/>
      <c r="IFH900" s="42"/>
      <c r="IFI900" s="42"/>
      <c r="IFJ900" s="42"/>
      <c r="IFK900" s="42"/>
      <c r="IFL900" s="42"/>
      <c r="IFM900" s="42"/>
      <c r="IFN900" s="42"/>
      <c r="IFO900" s="42"/>
      <c r="IFP900" s="42"/>
      <c r="IFQ900" s="42"/>
      <c r="IFR900" s="42"/>
      <c r="IFS900" s="42"/>
      <c r="IFT900" s="42"/>
      <c r="IFU900" s="42"/>
      <c r="IFV900" s="42"/>
      <c r="IFW900" s="42"/>
      <c r="IFX900" s="42"/>
      <c r="IFY900" s="42"/>
      <c r="IFZ900" s="42"/>
      <c r="IGA900" s="42"/>
      <c r="IGB900" s="42"/>
      <c r="IGC900" s="42"/>
      <c r="IGD900" s="42"/>
      <c r="IGE900" s="42"/>
      <c r="IGF900" s="42"/>
      <c r="IGG900" s="42"/>
      <c r="IGH900" s="42"/>
      <c r="IGI900" s="42"/>
      <c r="IGJ900" s="42"/>
      <c r="IGK900" s="42"/>
      <c r="IGL900" s="42"/>
      <c r="IGM900" s="42"/>
      <c r="IGN900" s="42"/>
      <c r="IGO900" s="42"/>
      <c r="IGP900" s="42"/>
      <c r="IGQ900" s="42"/>
      <c r="IGR900" s="42"/>
      <c r="IGS900" s="42"/>
      <c r="IGT900" s="42"/>
      <c r="IGU900" s="42"/>
      <c r="IGV900" s="42"/>
      <c r="IGW900" s="42"/>
      <c r="IGX900" s="42"/>
      <c r="IGY900" s="42"/>
      <c r="IGZ900" s="42"/>
      <c r="IHA900" s="42"/>
      <c r="IHB900" s="42"/>
      <c r="IHC900" s="42"/>
      <c r="IHD900" s="42"/>
      <c r="IHE900" s="42"/>
      <c r="IHF900" s="42"/>
      <c r="IHG900" s="42"/>
      <c r="IHH900" s="42"/>
      <c r="IHI900" s="42"/>
      <c r="IHJ900" s="42"/>
      <c r="IHK900" s="42"/>
      <c r="IHL900" s="42"/>
      <c r="IHM900" s="42"/>
      <c r="IHN900" s="42"/>
      <c r="IHO900" s="42"/>
      <c r="IHP900" s="42"/>
      <c r="IHQ900" s="42"/>
      <c r="IHR900" s="42"/>
      <c r="IHS900" s="42"/>
      <c r="IHT900" s="42"/>
      <c r="IHU900" s="42"/>
      <c r="IHV900" s="42"/>
      <c r="IHW900" s="42"/>
      <c r="IHX900" s="42"/>
      <c r="IHY900" s="42"/>
      <c r="IHZ900" s="42"/>
      <c r="IIA900" s="42"/>
      <c r="IIB900" s="42"/>
      <c r="IIC900" s="42"/>
      <c r="IID900" s="42"/>
      <c r="IIE900" s="42"/>
      <c r="IIF900" s="42"/>
      <c r="IIG900" s="42"/>
      <c r="IIH900" s="42"/>
      <c r="III900" s="42"/>
      <c r="IIJ900" s="42"/>
      <c r="IIK900" s="42"/>
      <c r="IIL900" s="42"/>
      <c r="IIM900" s="42"/>
      <c r="IIN900" s="42"/>
      <c r="IIO900" s="42"/>
      <c r="IIP900" s="42"/>
      <c r="IIQ900" s="42"/>
      <c r="IIR900" s="42"/>
      <c r="IIS900" s="42"/>
      <c r="IIT900" s="42"/>
      <c r="IIU900" s="42"/>
      <c r="IIV900" s="42"/>
      <c r="IIW900" s="42"/>
      <c r="IIX900" s="42"/>
      <c r="IIY900" s="42"/>
      <c r="IIZ900" s="42"/>
      <c r="IJA900" s="42"/>
      <c r="IJB900" s="42"/>
      <c r="IJC900" s="42"/>
      <c r="IJD900" s="42"/>
      <c r="IJE900" s="42"/>
      <c r="IJF900" s="42"/>
      <c r="IJG900" s="42"/>
      <c r="IJH900" s="42"/>
      <c r="IJI900" s="42"/>
      <c r="IJJ900" s="42"/>
      <c r="IJK900" s="42"/>
      <c r="IJL900" s="42"/>
      <c r="IJM900" s="42"/>
      <c r="IJN900" s="42"/>
      <c r="IJO900" s="42"/>
      <c r="IJP900" s="42"/>
      <c r="IJQ900" s="42"/>
      <c r="IJR900" s="42"/>
      <c r="IJS900" s="42"/>
      <c r="IJT900" s="42"/>
      <c r="IJU900" s="42"/>
      <c r="IJV900" s="42"/>
      <c r="IJW900" s="42"/>
      <c r="IJX900" s="42"/>
      <c r="IJY900" s="42"/>
      <c r="IJZ900" s="42"/>
      <c r="IKA900" s="42"/>
      <c r="IKB900" s="42"/>
      <c r="IKC900" s="42"/>
      <c r="IKD900" s="42"/>
      <c r="IKE900" s="42"/>
      <c r="IKF900" s="42"/>
      <c r="IKG900" s="42"/>
      <c r="IKH900" s="42"/>
      <c r="IKI900" s="42"/>
      <c r="IKJ900" s="42"/>
      <c r="IKK900" s="42"/>
      <c r="IKL900" s="42"/>
      <c r="IKM900" s="42"/>
      <c r="IKN900" s="42"/>
      <c r="IKO900" s="42"/>
      <c r="IKP900" s="42"/>
      <c r="IKQ900" s="42"/>
      <c r="IKR900" s="42"/>
      <c r="IKS900" s="42"/>
      <c r="IKT900" s="42"/>
      <c r="IKU900" s="42"/>
      <c r="IKV900" s="42"/>
      <c r="IKW900" s="42"/>
      <c r="IKX900" s="42"/>
      <c r="IKY900" s="42"/>
      <c r="IKZ900" s="42"/>
      <c r="ILA900" s="42"/>
      <c r="ILB900" s="42"/>
      <c r="ILC900" s="42"/>
      <c r="ILD900" s="42"/>
      <c r="ILE900" s="42"/>
      <c r="ILF900" s="42"/>
      <c r="ILG900" s="42"/>
      <c r="ILH900" s="42"/>
      <c r="ILI900" s="42"/>
      <c r="ILJ900" s="42"/>
      <c r="ILK900" s="42"/>
      <c r="ILL900" s="42"/>
      <c r="ILM900" s="42"/>
      <c r="ILN900" s="42"/>
      <c r="ILO900" s="42"/>
      <c r="ILP900" s="42"/>
      <c r="ILQ900" s="42"/>
      <c r="ILR900" s="42"/>
      <c r="ILS900" s="42"/>
      <c r="ILT900" s="42"/>
      <c r="ILU900" s="42"/>
      <c r="ILV900" s="42"/>
      <c r="ILW900" s="42"/>
      <c r="ILX900" s="42"/>
      <c r="ILY900" s="42"/>
      <c r="ILZ900" s="42"/>
      <c r="IMA900" s="42"/>
      <c r="IMB900" s="42"/>
      <c r="IMC900" s="42"/>
      <c r="IMD900" s="42"/>
      <c r="IME900" s="42"/>
      <c r="IMF900" s="42"/>
      <c r="IMG900" s="42"/>
      <c r="IMH900" s="42"/>
      <c r="IMI900" s="42"/>
      <c r="IMJ900" s="42"/>
      <c r="IMK900" s="42"/>
      <c r="IML900" s="42"/>
      <c r="IMM900" s="42"/>
      <c r="IMN900" s="42"/>
      <c r="IMO900" s="42"/>
      <c r="IMP900" s="42"/>
      <c r="IMQ900" s="42"/>
      <c r="IMR900" s="42"/>
      <c r="IMS900" s="42"/>
      <c r="IMT900" s="42"/>
      <c r="IMU900" s="42"/>
      <c r="IMV900" s="42"/>
      <c r="IMW900" s="42"/>
      <c r="IMX900" s="42"/>
      <c r="IMY900" s="42"/>
      <c r="IMZ900" s="42"/>
      <c r="INA900" s="42"/>
      <c r="INB900" s="42"/>
      <c r="INC900" s="42"/>
      <c r="IND900" s="42"/>
      <c r="INE900" s="42"/>
      <c r="INF900" s="42"/>
      <c r="ING900" s="42"/>
      <c r="INH900" s="42"/>
      <c r="INI900" s="42"/>
      <c r="INJ900" s="42"/>
      <c r="INK900" s="42"/>
      <c r="INL900" s="42"/>
      <c r="INM900" s="42"/>
      <c r="INN900" s="42"/>
      <c r="INO900" s="42"/>
      <c r="INP900" s="42"/>
      <c r="INQ900" s="42"/>
      <c r="INR900" s="42"/>
      <c r="INS900" s="42"/>
      <c r="INT900" s="42"/>
      <c r="INU900" s="42"/>
      <c r="INV900" s="42"/>
      <c r="INW900" s="42"/>
      <c r="INX900" s="42"/>
      <c r="INY900" s="42"/>
      <c r="INZ900" s="42"/>
      <c r="IOA900" s="42"/>
      <c r="IOB900" s="42"/>
      <c r="IOC900" s="42"/>
      <c r="IOD900" s="42"/>
      <c r="IOE900" s="42"/>
      <c r="IOF900" s="42"/>
      <c r="IOG900" s="42"/>
      <c r="IOH900" s="42"/>
      <c r="IOI900" s="42"/>
      <c r="IOJ900" s="42"/>
      <c r="IOK900" s="42"/>
      <c r="IOL900" s="42"/>
      <c r="IOM900" s="42"/>
      <c r="ION900" s="42"/>
      <c r="IOO900" s="42"/>
      <c r="IOP900" s="42"/>
      <c r="IOQ900" s="42"/>
      <c r="IOR900" s="42"/>
      <c r="IOS900" s="42"/>
      <c r="IOT900" s="42"/>
      <c r="IOU900" s="42"/>
      <c r="IOV900" s="42"/>
      <c r="IOW900" s="42"/>
      <c r="IOX900" s="42"/>
      <c r="IOY900" s="42"/>
      <c r="IOZ900" s="42"/>
      <c r="IPA900" s="42"/>
      <c r="IPB900" s="42"/>
      <c r="IPC900" s="42"/>
      <c r="IPD900" s="42"/>
      <c r="IPE900" s="42"/>
      <c r="IPF900" s="42"/>
      <c r="IPG900" s="42"/>
      <c r="IPH900" s="42"/>
      <c r="IPI900" s="42"/>
      <c r="IPJ900" s="42"/>
      <c r="IPK900" s="42"/>
      <c r="IPL900" s="42"/>
      <c r="IPM900" s="42"/>
      <c r="IPN900" s="42"/>
      <c r="IPO900" s="42"/>
      <c r="IPP900" s="42"/>
      <c r="IPQ900" s="42"/>
      <c r="IPR900" s="42"/>
      <c r="IPS900" s="42"/>
      <c r="IPT900" s="42"/>
      <c r="IPU900" s="42"/>
      <c r="IPV900" s="42"/>
      <c r="IPW900" s="42"/>
      <c r="IPX900" s="42"/>
      <c r="IPY900" s="42"/>
      <c r="IPZ900" s="42"/>
      <c r="IQA900" s="42"/>
      <c r="IQB900" s="42"/>
      <c r="IQC900" s="42"/>
      <c r="IQD900" s="42"/>
      <c r="IQE900" s="42"/>
      <c r="IQF900" s="42"/>
      <c r="IQG900" s="42"/>
      <c r="IQH900" s="42"/>
      <c r="IQI900" s="42"/>
      <c r="IQJ900" s="42"/>
      <c r="IQK900" s="42"/>
      <c r="IQL900" s="42"/>
      <c r="IQM900" s="42"/>
      <c r="IQN900" s="42"/>
      <c r="IQO900" s="42"/>
      <c r="IQP900" s="42"/>
      <c r="IQQ900" s="42"/>
      <c r="IQR900" s="42"/>
      <c r="IQS900" s="42"/>
      <c r="IQT900" s="42"/>
      <c r="IQU900" s="42"/>
      <c r="IQV900" s="42"/>
      <c r="IQW900" s="42"/>
      <c r="IQX900" s="42"/>
      <c r="IQY900" s="42"/>
      <c r="IQZ900" s="42"/>
      <c r="IRA900" s="42"/>
      <c r="IRB900" s="42"/>
      <c r="IRC900" s="42"/>
      <c r="IRD900" s="42"/>
      <c r="IRE900" s="42"/>
      <c r="IRF900" s="42"/>
      <c r="IRG900" s="42"/>
      <c r="IRH900" s="42"/>
      <c r="IRI900" s="42"/>
      <c r="IRJ900" s="42"/>
      <c r="IRK900" s="42"/>
      <c r="IRL900" s="42"/>
      <c r="IRM900" s="42"/>
      <c r="IRN900" s="42"/>
      <c r="IRO900" s="42"/>
      <c r="IRP900" s="42"/>
      <c r="IRQ900" s="42"/>
      <c r="IRR900" s="42"/>
      <c r="IRS900" s="42"/>
      <c r="IRT900" s="42"/>
      <c r="IRU900" s="42"/>
      <c r="IRV900" s="42"/>
      <c r="IRW900" s="42"/>
      <c r="IRX900" s="42"/>
      <c r="IRY900" s="42"/>
      <c r="IRZ900" s="42"/>
      <c r="ISA900" s="42"/>
      <c r="ISB900" s="42"/>
      <c r="ISC900" s="42"/>
      <c r="ISD900" s="42"/>
      <c r="ISE900" s="42"/>
      <c r="ISF900" s="42"/>
      <c r="ISG900" s="42"/>
      <c r="ISH900" s="42"/>
      <c r="ISI900" s="42"/>
      <c r="ISJ900" s="42"/>
      <c r="ISK900" s="42"/>
      <c r="ISL900" s="42"/>
      <c r="ISM900" s="42"/>
      <c r="ISN900" s="42"/>
      <c r="ISO900" s="42"/>
      <c r="ISP900" s="42"/>
      <c r="ISQ900" s="42"/>
      <c r="ISR900" s="42"/>
      <c r="ISS900" s="42"/>
      <c r="IST900" s="42"/>
      <c r="ISU900" s="42"/>
      <c r="ISV900" s="42"/>
      <c r="ISW900" s="42"/>
      <c r="ISX900" s="42"/>
      <c r="ISY900" s="42"/>
      <c r="ISZ900" s="42"/>
      <c r="ITA900" s="42"/>
      <c r="ITB900" s="42"/>
      <c r="ITC900" s="42"/>
      <c r="ITD900" s="42"/>
      <c r="ITE900" s="42"/>
      <c r="ITF900" s="42"/>
      <c r="ITG900" s="42"/>
      <c r="ITH900" s="42"/>
      <c r="ITI900" s="42"/>
      <c r="ITJ900" s="42"/>
      <c r="ITK900" s="42"/>
      <c r="ITL900" s="42"/>
      <c r="ITM900" s="42"/>
      <c r="ITN900" s="42"/>
      <c r="ITO900" s="42"/>
      <c r="ITP900" s="42"/>
      <c r="ITQ900" s="42"/>
      <c r="ITR900" s="42"/>
      <c r="ITS900" s="42"/>
      <c r="ITT900" s="42"/>
      <c r="ITU900" s="42"/>
      <c r="ITV900" s="42"/>
      <c r="ITW900" s="42"/>
      <c r="ITX900" s="42"/>
      <c r="ITY900" s="42"/>
      <c r="ITZ900" s="42"/>
      <c r="IUA900" s="42"/>
      <c r="IUB900" s="42"/>
      <c r="IUC900" s="42"/>
      <c r="IUD900" s="42"/>
      <c r="IUE900" s="42"/>
      <c r="IUF900" s="42"/>
      <c r="IUG900" s="42"/>
      <c r="IUH900" s="42"/>
      <c r="IUI900" s="42"/>
      <c r="IUJ900" s="42"/>
      <c r="IUK900" s="42"/>
      <c r="IUL900" s="42"/>
      <c r="IUM900" s="42"/>
      <c r="IUN900" s="42"/>
      <c r="IUO900" s="42"/>
      <c r="IUP900" s="42"/>
      <c r="IUQ900" s="42"/>
      <c r="IUR900" s="42"/>
      <c r="IUS900" s="42"/>
      <c r="IUT900" s="42"/>
      <c r="IUU900" s="42"/>
      <c r="IUV900" s="42"/>
      <c r="IUW900" s="42"/>
      <c r="IUX900" s="42"/>
      <c r="IUY900" s="42"/>
      <c r="IUZ900" s="42"/>
      <c r="IVA900" s="42"/>
      <c r="IVB900" s="42"/>
      <c r="IVC900" s="42"/>
      <c r="IVD900" s="42"/>
      <c r="IVE900" s="42"/>
      <c r="IVF900" s="42"/>
      <c r="IVG900" s="42"/>
      <c r="IVH900" s="42"/>
      <c r="IVI900" s="42"/>
      <c r="IVJ900" s="42"/>
      <c r="IVK900" s="42"/>
      <c r="IVL900" s="42"/>
      <c r="IVM900" s="42"/>
      <c r="IVN900" s="42"/>
      <c r="IVO900" s="42"/>
      <c r="IVP900" s="42"/>
      <c r="IVQ900" s="42"/>
      <c r="IVR900" s="42"/>
      <c r="IVS900" s="42"/>
      <c r="IVT900" s="42"/>
      <c r="IVU900" s="42"/>
      <c r="IVV900" s="42"/>
      <c r="IVW900" s="42"/>
      <c r="IVX900" s="42"/>
      <c r="IVY900" s="42"/>
      <c r="IVZ900" s="42"/>
      <c r="IWA900" s="42"/>
      <c r="IWB900" s="42"/>
      <c r="IWC900" s="42"/>
      <c r="IWD900" s="42"/>
      <c r="IWE900" s="42"/>
      <c r="IWF900" s="42"/>
      <c r="IWG900" s="42"/>
      <c r="IWH900" s="42"/>
      <c r="IWI900" s="42"/>
      <c r="IWJ900" s="42"/>
      <c r="IWK900" s="42"/>
      <c r="IWL900" s="42"/>
      <c r="IWM900" s="42"/>
      <c r="IWN900" s="42"/>
      <c r="IWO900" s="42"/>
      <c r="IWP900" s="42"/>
      <c r="IWQ900" s="42"/>
      <c r="IWR900" s="42"/>
      <c r="IWS900" s="42"/>
      <c r="IWT900" s="42"/>
      <c r="IWU900" s="42"/>
      <c r="IWV900" s="42"/>
      <c r="IWW900" s="42"/>
      <c r="IWX900" s="42"/>
      <c r="IWY900" s="42"/>
      <c r="IWZ900" s="42"/>
      <c r="IXA900" s="42"/>
      <c r="IXB900" s="42"/>
      <c r="IXC900" s="42"/>
      <c r="IXD900" s="42"/>
      <c r="IXE900" s="42"/>
      <c r="IXF900" s="42"/>
      <c r="IXG900" s="42"/>
      <c r="IXH900" s="42"/>
      <c r="IXI900" s="42"/>
      <c r="IXJ900" s="42"/>
      <c r="IXK900" s="42"/>
      <c r="IXL900" s="42"/>
      <c r="IXM900" s="42"/>
      <c r="IXN900" s="42"/>
      <c r="IXO900" s="42"/>
      <c r="IXP900" s="42"/>
      <c r="IXQ900" s="42"/>
      <c r="IXR900" s="42"/>
      <c r="IXS900" s="42"/>
      <c r="IXT900" s="42"/>
      <c r="IXU900" s="42"/>
      <c r="IXV900" s="42"/>
      <c r="IXW900" s="42"/>
      <c r="IXX900" s="42"/>
      <c r="IXY900" s="42"/>
      <c r="IXZ900" s="42"/>
      <c r="IYA900" s="42"/>
      <c r="IYB900" s="42"/>
      <c r="IYC900" s="42"/>
      <c r="IYD900" s="42"/>
      <c r="IYE900" s="42"/>
      <c r="IYF900" s="42"/>
      <c r="IYG900" s="42"/>
      <c r="IYH900" s="42"/>
      <c r="IYI900" s="42"/>
      <c r="IYJ900" s="42"/>
      <c r="IYK900" s="42"/>
      <c r="IYL900" s="42"/>
      <c r="IYM900" s="42"/>
      <c r="IYN900" s="42"/>
      <c r="IYO900" s="42"/>
      <c r="IYP900" s="42"/>
      <c r="IYQ900" s="42"/>
      <c r="IYR900" s="42"/>
      <c r="IYS900" s="42"/>
      <c r="IYT900" s="42"/>
      <c r="IYU900" s="42"/>
      <c r="IYV900" s="42"/>
      <c r="IYW900" s="42"/>
      <c r="IYX900" s="42"/>
      <c r="IYY900" s="42"/>
      <c r="IYZ900" s="42"/>
      <c r="IZA900" s="42"/>
      <c r="IZB900" s="42"/>
      <c r="IZC900" s="42"/>
      <c r="IZD900" s="42"/>
      <c r="IZE900" s="42"/>
      <c r="IZF900" s="42"/>
      <c r="IZG900" s="42"/>
      <c r="IZH900" s="42"/>
      <c r="IZI900" s="42"/>
      <c r="IZJ900" s="42"/>
      <c r="IZK900" s="42"/>
      <c r="IZL900" s="42"/>
      <c r="IZM900" s="42"/>
      <c r="IZN900" s="42"/>
      <c r="IZO900" s="42"/>
      <c r="IZP900" s="42"/>
      <c r="IZQ900" s="42"/>
      <c r="IZR900" s="42"/>
      <c r="IZS900" s="42"/>
      <c r="IZT900" s="42"/>
      <c r="IZU900" s="42"/>
      <c r="IZV900" s="42"/>
      <c r="IZW900" s="42"/>
      <c r="IZX900" s="42"/>
      <c r="IZY900" s="42"/>
      <c r="IZZ900" s="42"/>
      <c r="JAA900" s="42"/>
      <c r="JAB900" s="42"/>
      <c r="JAC900" s="42"/>
      <c r="JAD900" s="42"/>
      <c r="JAE900" s="42"/>
      <c r="JAF900" s="42"/>
      <c r="JAG900" s="42"/>
      <c r="JAH900" s="42"/>
      <c r="JAI900" s="42"/>
      <c r="JAJ900" s="42"/>
      <c r="JAK900" s="42"/>
      <c r="JAL900" s="42"/>
      <c r="JAM900" s="42"/>
      <c r="JAN900" s="42"/>
      <c r="JAO900" s="42"/>
      <c r="JAP900" s="42"/>
      <c r="JAQ900" s="42"/>
      <c r="JAR900" s="42"/>
      <c r="JAS900" s="42"/>
      <c r="JAT900" s="42"/>
      <c r="JAU900" s="42"/>
      <c r="JAV900" s="42"/>
      <c r="JAW900" s="42"/>
      <c r="JAX900" s="42"/>
      <c r="JAY900" s="42"/>
      <c r="JAZ900" s="42"/>
      <c r="JBA900" s="42"/>
      <c r="JBB900" s="42"/>
      <c r="JBC900" s="42"/>
      <c r="JBD900" s="42"/>
      <c r="JBE900" s="42"/>
      <c r="JBF900" s="42"/>
      <c r="JBG900" s="42"/>
      <c r="JBH900" s="42"/>
      <c r="JBI900" s="42"/>
      <c r="JBJ900" s="42"/>
      <c r="JBK900" s="42"/>
      <c r="JBL900" s="42"/>
      <c r="JBM900" s="42"/>
      <c r="JBN900" s="42"/>
      <c r="JBO900" s="42"/>
      <c r="JBP900" s="42"/>
      <c r="JBQ900" s="42"/>
      <c r="JBR900" s="42"/>
      <c r="JBS900" s="42"/>
      <c r="JBT900" s="42"/>
      <c r="JBU900" s="42"/>
      <c r="JBV900" s="42"/>
      <c r="JBW900" s="42"/>
      <c r="JBX900" s="42"/>
      <c r="JBY900" s="42"/>
      <c r="JBZ900" s="42"/>
      <c r="JCA900" s="42"/>
      <c r="JCB900" s="42"/>
      <c r="JCC900" s="42"/>
      <c r="JCD900" s="42"/>
      <c r="JCE900" s="42"/>
      <c r="JCF900" s="42"/>
      <c r="JCG900" s="42"/>
      <c r="JCH900" s="42"/>
      <c r="JCI900" s="42"/>
      <c r="JCJ900" s="42"/>
      <c r="JCK900" s="42"/>
      <c r="JCL900" s="42"/>
      <c r="JCM900" s="42"/>
      <c r="JCN900" s="42"/>
      <c r="JCO900" s="42"/>
      <c r="JCP900" s="42"/>
      <c r="JCQ900" s="42"/>
      <c r="JCR900" s="42"/>
      <c r="JCS900" s="42"/>
      <c r="JCT900" s="42"/>
      <c r="JCU900" s="42"/>
      <c r="JCV900" s="42"/>
      <c r="JCW900" s="42"/>
      <c r="JCX900" s="42"/>
      <c r="JCY900" s="42"/>
      <c r="JCZ900" s="42"/>
      <c r="JDA900" s="42"/>
      <c r="JDB900" s="42"/>
      <c r="JDC900" s="42"/>
      <c r="JDD900" s="42"/>
      <c r="JDE900" s="42"/>
      <c r="JDF900" s="42"/>
      <c r="JDG900" s="42"/>
      <c r="JDH900" s="42"/>
      <c r="JDI900" s="42"/>
      <c r="JDJ900" s="42"/>
      <c r="JDK900" s="42"/>
      <c r="JDL900" s="42"/>
      <c r="JDM900" s="42"/>
      <c r="JDN900" s="42"/>
      <c r="JDO900" s="42"/>
      <c r="JDP900" s="42"/>
      <c r="JDQ900" s="42"/>
      <c r="JDR900" s="42"/>
      <c r="JDS900" s="42"/>
      <c r="JDT900" s="42"/>
      <c r="JDU900" s="42"/>
      <c r="JDV900" s="42"/>
      <c r="JDW900" s="42"/>
      <c r="JDX900" s="42"/>
      <c r="JDY900" s="42"/>
      <c r="JDZ900" s="42"/>
      <c r="JEA900" s="42"/>
      <c r="JEB900" s="42"/>
      <c r="JEC900" s="42"/>
      <c r="JED900" s="42"/>
      <c r="JEE900" s="42"/>
      <c r="JEF900" s="42"/>
      <c r="JEG900" s="42"/>
      <c r="JEH900" s="42"/>
      <c r="JEI900" s="42"/>
      <c r="JEJ900" s="42"/>
      <c r="JEK900" s="42"/>
      <c r="JEL900" s="42"/>
      <c r="JEM900" s="42"/>
      <c r="JEN900" s="42"/>
      <c r="JEO900" s="42"/>
      <c r="JEP900" s="42"/>
      <c r="JEQ900" s="42"/>
      <c r="JER900" s="42"/>
      <c r="JES900" s="42"/>
      <c r="JET900" s="42"/>
      <c r="JEU900" s="42"/>
      <c r="JEV900" s="42"/>
      <c r="JEW900" s="42"/>
      <c r="JEX900" s="42"/>
      <c r="JEY900" s="42"/>
      <c r="JEZ900" s="42"/>
      <c r="JFA900" s="42"/>
      <c r="JFB900" s="42"/>
      <c r="JFC900" s="42"/>
      <c r="JFD900" s="42"/>
      <c r="JFE900" s="42"/>
      <c r="JFF900" s="42"/>
      <c r="JFG900" s="42"/>
      <c r="JFH900" s="42"/>
      <c r="JFI900" s="42"/>
      <c r="JFJ900" s="42"/>
      <c r="JFK900" s="42"/>
      <c r="JFL900" s="42"/>
      <c r="JFM900" s="42"/>
      <c r="JFN900" s="42"/>
      <c r="JFO900" s="42"/>
      <c r="JFP900" s="42"/>
      <c r="JFQ900" s="42"/>
      <c r="JFR900" s="42"/>
      <c r="JFS900" s="42"/>
      <c r="JFT900" s="42"/>
      <c r="JFU900" s="42"/>
      <c r="JFV900" s="42"/>
      <c r="JFW900" s="42"/>
      <c r="JFX900" s="42"/>
      <c r="JFY900" s="42"/>
      <c r="JFZ900" s="42"/>
      <c r="JGA900" s="42"/>
      <c r="JGB900" s="42"/>
      <c r="JGC900" s="42"/>
      <c r="JGD900" s="42"/>
      <c r="JGE900" s="42"/>
      <c r="JGF900" s="42"/>
      <c r="JGG900" s="42"/>
      <c r="JGH900" s="42"/>
      <c r="JGI900" s="42"/>
      <c r="JGJ900" s="42"/>
      <c r="JGK900" s="42"/>
      <c r="JGL900" s="42"/>
      <c r="JGM900" s="42"/>
      <c r="JGN900" s="42"/>
      <c r="JGO900" s="42"/>
      <c r="JGP900" s="42"/>
      <c r="JGQ900" s="42"/>
      <c r="JGR900" s="42"/>
      <c r="JGS900" s="42"/>
      <c r="JGT900" s="42"/>
      <c r="JGU900" s="42"/>
      <c r="JGV900" s="42"/>
      <c r="JGW900" s="42"/>
      <c r="JGX900" s="42"/>
      <c r="JGY900" s="42"/>
      <c r="JGZ900" s="42"/>
      <c r="JHA900" s="42"/>
      <c r="JHB900" s="42"/>
      <c r="JHC900" s="42"/>
      <c r="JHD900" s="42"/>
      <c r="JHE900" s="42"/>
      <c r="JHF900" s="42"/>
      <c r="JHG900" s="42"/>
      <c r="JHH900" s="42"/>
      <c r="JHI900" s="42"/>
      <c r="JHJ900" s="42"/>
      <c r="JHK900" s="42"/>
      <c r="JHL900" s="42"/>
      <c r="JHM900" s="42"/>
      <c r="JHN900" s="42"/>
      <c r="JHO900" s="42"/>
      <c r="JHP900" s="42"/>
      <c r="JHQ900" s="42"/>
      <c r="JHR900" s="42"/>
      <c r="JHS900" s="42"/>
      <c r="JHT900" s="42"/>
      <c r="JHU900" s="42"/>
      <c r="JHV900" s="42"/>
      <c r="JHW900" s="42"/>
      <c r="JHX900" s="42"/>
      <c r="JHY900" s="42"/>
      <c r="JHZ900" s="42"/>
      <c r="JIA900" s="42"/>
      <c r="JIB900" s="42"/>
      <c r="JIC900" s="42"/>
      <c r="JID900" s="42"/>
      <c r="JIE900" s="42"/>
      <c r="JIF900" s="42"/>
      <c r="JIG900" s="42"/>
      <c r="JIH900" s="42"/>
      <c r="JII900" s="42"/>
      <c r="JIJ900" s="42"/>
      <c r="JIK900" s="42"/>
      <c r="JIL900" s="42"/>
      <c r="JIM900" s="42"/>
      <c r="JIN900" s="42"/>
      <c r="JIO900" s="42"/>
      <c r="JIP900" s="42"/>
      <c r="JIQ900" s="42"/>
      <c r="JIR900" s="42"/>
      <c r="JIS900" s="42"/>
      <c r="JIT900" s="42"/>
      <c r="JIU900" s="42"/>
      <c r="JIV900" s="42"/>
      <c r="JIW900" s="42"/>
      <c r="JIX900" s="42"/>
      <c r="JIY900" s="42"/>
      <c r="JIZ900" s="42"/>
      <c r="JJA900" s="42"/>
      <c r="JJB900" s="42"/>
      <c r="JJC900" s="42"/>
      <c r="JJD900" s="42"/>
      <c r="JJE900" s="42"/>
      <c r="JJF900" s="42"/>
      <c r="JJG900" s="42"/>
      <c r="JJH900" s="42"/>
      <c r="JJI900" s="42"/>
      <c r="JJJ900" s="42"/>
      <c r="JJK900" s="42"/>
      <c r="JJL900" s="42"/>
      <c r="JJM900" s="42"/>
      <c r="JJN900" s="42"/>
      <c r="JJO900" s="42"/>
      <c r="JJP900" s="42"/>
      <c r="JJQ900" s="42"/>
      <c r="JJR900" s="42"/>
      <c r="JJS900" s="42"/>
      <c r="JJT900" s="42"/>
      <c r="JJU900" s="42"/>
      <c r="JJV900" s="42"/>
      <c r="JJW900" s="42"/>
      <c r="JJX900" s="42"/>
      <c r="JJY900" s="42"/>
      <c r="JJZ900" s="42"/>
      <c r="JKA900" s="42"/>
      <c r="JKB900" s="42"/>
      <c r="JKC900" s="42"/>
      <c r="JKD900" s="42"/>
      <c r="JKE900" s="42"/>
      <c r="JKF900" s="42"/>
      <c r="JKG900" s="42"/>
      <c r="JKH900" s="42"/>
      <c r="JKI900" s="42"/>
      <c r="JKJ900" s="42"/>
      <c r="JKK900" s="42"/>
      <c r="JKL900" s="42"/>
      <c r="JKM900" s="42"/>
      <c r="JKN900" s="42"/>
      <c r="JKO900" s="42"/>
      <c r="JKP900" s="42"/>
      <c r="JKQ900" s="42"/>
      <c r="JKR900" s="42"/>
      <c r="JKS900" s="42"/>
      <c r="JKT900" s="42"/>
      <c r="JKU900" s="42"/>
      <c r="JKV900" s="42"/>
      <c r="JKW900" s="42"/>
      <c r="JKX900" s="42"/>
      <c r="JKY900" s="42"/>
      <c r="JKZ900" s="42"/>
      <c r="JLA900" s="42"/>
      <c r="JLB900" s="42"/>
      <c r="JLC900" s="42"/>
      <c r="JLD900" s="42"/>
      <c r="JLE900" s="42"/>
      <c r="JLF900" s="42"/>
      <c r="JLG900" s="42"/>
      <c r="JLH900" s="42"/>
      <c r="JLI900" s="42"/>
      <c r="JLJ900" s="42"/>
      <c r="JLK900" s="42"/>
      <c r="JLL900" s="42"/>
      <c r="JLM900" s="42"/>
      <c r="JLN900" s="42"/>
      <c r="JLO900" s="42"/>
      <c r="JLP900" s="42"/>
      <c r="JLQ900" s="42"/>
      <c r="JLR900" s="42"/>
      <c r="JLS900" s="42"/>
      <c r="JLT900" s="42"/>
      <c r="JLU900" s="42"/>
      <c r="JLV900" s="42"/>
      <c r="JLW900" s="42"/>
      <c r="JLX900" s="42"/>
      <c r="JLY900" s="42"/>
      <c r="JLZ900" s="42"/>
      <c r="JMA900" s="42"/>
      <c r="JMB900" s="42"/>
      <c r="JMC900" s="42"/>
      <c r="JMD900" s="42"/>
      <c r="JME900" s="42"/>
      <c r="JMF900" s="42"/>
      <c r="JMG900" s="42"/>
      <c r="JMH900" s="42"/>
      <c r="JMI900" s="42"/>
      <c r="JMJ900" s="42"/>
      <c r="JMK900" s="42"/>
      <c r="JML900" s="42"/>
      <c r="JMM900" s="42"/>
      <c r="JMN900" s="42"/>
      <c r="JMO900" s="42"/>
      <c r="JMP900" s="42"/>
      <c r="JMQ900" s="42"/>
      <c r="JMR900" s="42"/>
      <c r="JMS900" s="42"/>
      <c r="JMT900" s="42"/>
      <c r="JMU900" s="42"/>
      <c r="JMV900" s="42"/>
      <c r="JMW900" s="42"/>
      <c r="JMX900" s="42"/>
      <c r="JMY900" s="42"/>
      <c r="JMZ900" s="42"/>
      <c r="JNA900" s="42"/>
      <c r="JNB900" s="42"/>
      <c r="JNC900" s="42"/>
      <c r="JND900" s="42"/>
      <c r="JNE900" s="42"/>
      <c r="JNF900" s="42"/>
      <c r="JNG900" s="42"/>
      <c r="JNH900" s="42"/>
      <c r="JNI900" s="42"/>
      <c r="JNJ900" s="42"/>
      <c r="JNK900" s="42"/>
      <c r="JNL900" s="42"/>
      <c r="JNM900" s="42"/>
      <c r="JNN900" s="42"/>
      <c r="JNO900" s="42"/>
      <c r="JNP900" s="42"/>
      <c r="JNQ900" s="42"/>
      <c r="JNR900" s="42"/>
      <c r="JNS900" s="42"/>
      <c r="JNT900" s="42"/>
      <c r="JNU900" s="42"/>
      <c r="JNV900" s="42"/>
      <c r="JNW900" s="42"/>
      <c r="JNX900" s="42"/>
      <c r="JNY900" s="42"/>
      <c r="JNZ900" s="42"/>
      <c r="JOA900" s="42"/>
      <c r="JOB900" s="42"/>
      <c r="JOC900" s="42"/>
      <c r="JOD900" s="42"/>
      <c r="JOE900" s="42"/>
      <c r="JOF900" s="42"/>
      <c r="JOG900" s="42"/>
      <c r="JOH900" s="42"/>
      <c r="JOI900" s="42"/>
      <c r="JOJ900" s="42"/>
      <c r="JOK900" s="42"/>
      <c r="JOL900" s="42"/>
      <c r="JOM900" s="42"/>
      <c r="JON900" s="42"/>
      <c r="JOO900" s="42"/>
      <c r="JOP900" s="42"/>
      <c r="JOQ900" s="42"/>
      <c r="JOR900" s="42"/>
      <c r="JOS900" s="42"/>
      <c r="JOT900" s="42"/>
      <c r="JOU900" s="42"/>
      <c r="JOV900" s="42"/>
      <c r="JOW900" s="42"/>
      <c r="JOX900" s="42"/>
      <c r="JOY900" s="42"/>
      <c r="JOZ900" s="42"/>
      <c r="JPA900" s="42"/>
      <c r="JPB900" s="42"/>
      <c r="JPC900" s="42"/>
      <c r="JPD900" s="42"/>
      <c r="JPE900" s="42"/>
      <c r="JPF900" s="42"/>
      <c r="JPG900" s="42"/>
      <c r="JPH900" s="42"/>
      <c r="JPI900" s="42"/>
      <c r="JPJ900" s="42"/>
      <c r="JPK900" s="42"/>
      <c r="JPL900" s="42"/>
      <c r="JPM900" s="42"/>
      <c r="JPN900" s="42"/>
      <c r="JPO900" s="42"/>
      <c r="JPP900" s="42"/>
      <c r="JPQ900" s="42"/>
      <c r="JPR900" s="42"/>
      <c r="JPS900" s="42"/>
      <c r="JPT900" s="42"/>
      <c r="JPU900" s="42"/>
      <c r="JPV900" s="42"/>
      <c r="JPW900" s="42"/>
      <c r="JPX900" s="42"/>
      <c r="JPY900" s="42"/>
      <c r="JPZ900" s="42"/>
      <c r="JQA900" s="42"/>
      <c r="JQB900" s="42"/>
      <c r="JQC900" s="42"/>
      <c r="JQD900" s="42"/>
      <c r="JQE900" s="42"/>
      <c r="JQF900" s="42"/>
      <c r="JQG900" s="42"/>
      <c r="JQH900" s="42"/>
      <c r="JQI900" s="42"/>
      <c r="JQJ900" s="42"/>
      <c r="JQK900" s="42"/>
      <c r="JQL900" s="42"/>
      <c r="JQM900" s="42"/>
      <c r="JQN900" s="42"/>
      <c r="JQO900" s="42"/>
      <c r="JQP900" s="42"/>
      <c r="JQQ900" s="42"/>
      <c r="JQR900" s="42"/>
      <c r="JQS900" s="42"/>
      <c r="JQT900" s="42"/>
      <c r="JQU900" s="42"/>
      <c r="JQV900" s="42"/>
      <c r="JQW900" s="42"/>
      <c r="JQX900" s="42"/>
      <c r="JQY900" s="42"/>
      <c r="JQZ900" s="42"/>
      <c r="JRA900" s="42"/>
      <c r="JRB900" s="42"/>
      <c r="JRC900" s="42"/>
      <c r="JRD900" s="42"/>
      <c r="JRE900" s="42"/>
      <c r="JRF900" s="42"/>
      <c r="JRG900" s="42"/>
      <c r="JRH900" s="42"/>
      <c r="JRI900" s="42"/>
      <c r="JRJ900" s="42"/>
      <c r="JRK900" s="42"/>
      <c r="JRL900" s="42"/>
      <c r="JRM900" s="42"/>
      <c r="JRN900" s="42"/>
      <c r="JRO900" s="42"/>
      <c r="JRP900" s="42"/>
      <c r="JRQ900" s="42"/>
      <c r="JRR900" s="42"/>
      <c r="JRS900" s="42"/>
      <c r="JRT900" s="42"/>
      <c r="JRU900" s="42"/>
      <c r="JRV900" s="42"/>
      <c r="JRW900" s="42"/>
      <c r="JRX900" s="42"/>
      <c r="JRY900" s="42"/>
      <c r="JRZ900" s="42"/>
      <c r="JSA900" s="42"/>
      <c r="JSB900" s="42"/>
      <c r="JSC900" s="42"/>
      <c r="JSD900" s="42"/>
      <c r="JSE900" s="42"/>
      <c r="JSF900" s="42"/>
      <c r="JSG900" s="42"/>
      <c r="JSH900" s="42"/>
      <c r="JSI900" s="42"/>
      <c r="JSJ900" s="42"/>
      <c r="JSK900" s="42"/>
      <c r="JSL900" s="42"/>
      <c r="JSM900" s="42"/>
      <c r="JSN900" s="42"/>
      <c r="JSO900" s="42"/>
      <c r="JSP900" s="42"/>
      <c r="JSQ900" s="42"/>
      <c r="JSR900" s="42"/>
      <c r="JSS900" s="42"/>
      <c r="JST900" s="42"/>
      <c r="JSU900" s="42"/>
      <c r="JSV900" s="42"/>
      <c r="JSW900" s="42"/>
      <c r="JSX900" s="42"/>
      <c r="JSY900" s="42"/>
      <c r="JSZ900" s="42"/>
      <c r="JTA900" s="42"/>
      <c r="JTB900" s="42"/>
      <c r="JTC900" s="42"/>
      <c r="JTD900" s="42"/>
      <c r="JTE900" s="42"/>
      <c r="JTF900" s="42"/>
      <c r="JTG900" s="42"/>
      <c r="JTH900" s="42"/>
      <c r="JTI900" s="42"/>
      <c r="JTJ900" s="42"/>
      <c r="JTK900" s="42"/>
      <c r="JTL900" s="42"/>
      <c r="JTM900" s="42"/>
      <c r="JTN900" s="42"/>
      <c r="JTO900" s="42"/>
      <c r="JTP900" s="42"/>
      <c r="JTQ900" s="42"/>
      <c r="JTR900" s="42"/>
      <c r="JTS900" s="42"/>
      <c r="JTT900" s="42"/>
      <c r="JTU900" s="42"/>
      <c r="JTV900" s="42"/>
      <c r="JTW900" s="42"/>
      <c r="JTX900" s="42"/>
      <c r="JTY900" s="42"/>
      <c r="JTZ900" s="42"/>
      <c r="JUA900" s="42"/>
      <c r="JUB900" s="42"/>
      <c r="JUC900" s="42"/>
      <c r="JUD900" s="42"/>
      <c r="JUE900" s="42"/>
      <c r="JUF900" s="42"/>
      <c r="JUG900" s="42"/>
      <c r="JUH900" s="42"/>
      <c r="JUI900" s="42"/>
      <c r="JUJ900" s="42"/>
      <c r="JUK900" s="42"/>
      <c r="JUL900" s="42"/>
      <c r="JUM900" s="42"/>
      <c r="JUN900" s="42"/>
      <c r="JUO900" s="42"/>
      <c r="JUP900" s="42"/>
      <c r="JUQ900" s="42"/>
      <c r="JUR900" s="42"/>
      <c r="JUS900" s="42"/>
      <c r="JUT900" s="42"/>
      <c r="JUU900" s="42"/>
      <c r="JUV900" s="42"/>
      <c r="JUW900" s="42"/>
      <c r="JUX900" s="42"/>
      <c r="JUY900" s="42"/>
      <c r="JUZ900" s="42"/>
      <c r="JVA900" s="42"/>
      <c r="JVB900" s="42"/>
      <c r="JVC900" s="42"/>
      <c r="JVD900" s="42"/>
      <c r="JVE900" s="42"/>
      <c r="JVF900" s="42"/>
      <c r="JVG900" s="42"/>
      <c r="JVH900" s="42"/>
      <c r="JVI900" s="42"/>
      <c r="JVJ900" s="42"/>
      <c r="JVK900" s="42"/>
      <c r="JVL900" s="42"/>
      <c r="JVM900" s="42"/>
      <c r="JVN900" s="42"/>
      <c r="JVO900" s="42"/>
      <c r="JVP900" s="42"/>
      <c r="JVQ900" s="42"/>
      <c r="JVR900" s="42"/>
      <c r="JVS900" s="42"/>
      <c r="JVT900" s="42"/>
      <c r="JVU900" s="42"/>
      <c r="JVV900" s="42"/>
      <c r="JVW900" s="42"/>
      <c r="JVX900" s="42"/>
      <c r="JVY900" s="42"/>
      <c r="JVZ900" s="42"/>
      <c r="JWA900" s="42"/>
      <c r="JWB900" s="42"/>
      <c r="JWC900" s="42"/>
      <c r="JWD900" s="42"/>
      <c r="JWE900" s="42"/>
      <c r="JWF900" s="42"/>
      <c r="JWG900" s="42"/>
      <c r="JWH900" s="42"/>
      <c r="JWI900" s="42"/>
      <c r="JWJ900" s="42"/>
      <c r="JWK900" s="42"/>
      <c r="JWL900" s="42"/>
      <c r="JWM900" s="42"/>
      <c r="JWN900" s="42"/>
      <c r="JWO900" s="42"/>
      <c r="JWP900" s="42"/>
      <c r="JWQ900" s="42"/>
      <c r="JWR900" s="42"/>
      <c r="JWS900" s="42"/>
      <c r="JWT900" s="42"/>
      <c r="JWU900" s="42"/>
      <c r="JWV900" s="42"/>
      <c r="JWW900" s="42"/>
      <c r="JWX900" s="42"/>
      <c r="JWY900" s="42"/>
      <c r="JWZ900" s="42"/>
      <c r="JXA900" s="42"/>
      <c r="JXB900" s="42"/>
      <c r="JXC900" s="42"/>
      <c r="JXD900" s="42"/>
      <c r="JXE900" s="42"/>
      <c r="JXF900" s="42"/>
      <c r="JXG900" s="42"/>
      <c r="JXH900" s="42"/>
      <c r="JXI900" s="42"/>
      <c r="JXJ900" s="42"/>
      <c r="JXK900" s="42"/>
      <c r="JXL900" s="42"/>
      <c r="JXM900" s="42"/>
      <c r="JXN900" s="42"/>
      <c r="JXO900" s="42"/>
      <c r="JXP900" s="42"/>
      <c r="JXQ900" s="42"/>
      <c r="JXR900" s="42"/>
      <c r="JXS900" s="42"/>
      <c r="JXT900" s="42"/>
      <c r="JXU900" s="42"/>
      <c r="JXV900" s="42"/>
      <c r="JXW900" s="42"/>
      <c r="JXX900" s="42"/>
      <c r="JXY900" s="42"/>
      <c r="JXZ900" s="42"/>
      <c r="JYA900" s="42"/>
      <c r="JYB900" s="42"/>
      <c r="JYC900" s="42"/>
      <c r="JYD900" s="42"/>
      <c r="JYE900" s="42"/>
      <c r="JYF900" s="42"/>
      <c r="JYG900" s="42"/>
      <c r="JYH900" s="42"/>
      <c r="JYI900" s="42"/>
      <c r="JYJ900" s="42"/>
      <c r="JYK900" s="42"/>
      <c r="JYL900" s="42"/>
      <c r="JYM900" s="42"/>
      <c r="JYN900" s="42"/>
      <c r="JYO900" s="42"/>
      <c r="JYP900" s="42"/>
      <c r="JYQ900" s="42"/>
      <c r="JYR900" s="42"/>
      <c r="JYS900" s="42"/>
      <c r="JYT900" s="42"/>
      <c r="JYU900" s="42"/>
      <c r="JYV900" s="42"/>
      <c r="JYW900" s="42"/>
      <c r="JYX900" s="42"/>
      <c r="JYY900" s="42"/>
      <c r="JYZ900" s="42"/>
      <c r="JZA900" s="42"/>
      <c r="JZB900" s="42"/>
      <c r="JZC900" s="42"/>
      <c r="JZD900" s="42"/>
      <c r="JZE900" s="42"/>
      <c r="JZF900" s="42"/>
      <c r="JZG900" s="42"/>
      <c r="JZH900" s="42"/>
      <c r="JZI900" s="42"/>
      <c r="JZJ900" s="42"/>
      <c r="JZK900" s="42"/>
      <c r="JZL900" s="42"/>
      <c r="JZM900" s="42"/>
      <c r="JZN900" s="42"/>
      <c r="JZO900" s="42"/>
      <c r="JZP900" s="42"/>
      <c r="JZQ900" s="42"/>
      <c r="JZR900" s="42"/>
      <c r="JZS900" s="42"/>
      <c r="JZT900" s="42"/>
      <c r="JZU900" s="42"/>
      <c r="JZV900" s="42"/>
      <c r="JZW900" s="42"/>
      <c r="JZX900" s="42"/>
      <c r="JZY900" s="42"/>
      <c r="JZZ900" s="42"/>
      <c r="KAA900" s="42"/>
      <c r="KAB900" s="42"/>
      <c r="KAC900" s="42"/>
      <c r="KAD900" s="42"/>
      <c r="KAE900" s="42"/>
      <c r="KAF900" s="42"/>
      <c r="KAG900" s="42"/>
      <c r="KAH900" s="42"/>
      <c r="KAI900" s="42"/>
      <c r="KAJ900" s="42"/>
      <c r="KAK900" s="42"/>
      <c r="KAL900" s="42"/>
      <c r="KAM900" s="42"/>
      <c r="KAN900" s="42"/>
      <c r="KAO900" s="42"/>
      <c r="KAP900" s="42"/>
      <c r="KAQ900" s="42"/>
      <c r="KAR900" s="42"/>
      <c r="KAS900" s="42"/>
      <c r="KAT900" s="42"/>
      <c r="KAU900" s="42"/>
      <c r="KAV900" s="42"/>
      <c r="KAW900" s="42"/>
      <c r="KAX900" s="42"/>
      <c r="KAY900" s="42"/>
      <c r="KAZ900" s="42"/>
      <c r="KBA900" s="42"/>
      <c r="KBB900" s="42"/>
      <c r="KBC900" s="42"/>
      <c r="KBD900" s="42"/>
      <c r="KBE900" s="42"/>
      <c r="KBF900" s="42"/>
      <c r="KBG900" s="42"/>
      <c r="KBH900" s="42"/>
      <c r="KBI900" s="42"/>
      <c r="KBJ900" s="42"/>
      <c r="KBK900" s="42"/>
      <c r="KBL900" s="42"/>
      <c r="KBM900" s="42"/>
      <c r="KBN900" s="42"/>
      <c r="KBO900" s="42"/>
      <c r="KBP900" s="42"/>
      <c r="KBQ900" s="42"/>
      <c r="KBR900" s="42"/>
      <c r="KBS900" s="42"/>
      <c r="KBT900" s="42"/>
      <c r="KBU900" s="42"/>
      <c r="KBV900" s="42"/>
      <c r="KBW900" s="42"/>
      <c r="KBX900" s="42"/>
      <c r="KBY900" s="42"/>
      <c r="KBZ900" s="42"/>
      <c r="KCA900" s="42"/>
      <c r="KCB900" s="42"/>
      <c r="KCC900" s="42"/>
      <c r="KCD900" s="42"/>
      <c r="KCE900" s="42"/>
      <c r="KCF900" s="42"/>
      <c r="KCG900" s="42"/>
      <c r="KCH900" s="42"/>
      <c r="KCI900" s="42"/>
      <c r="KCJ900" s="42"/>
      <c r="KCK900" s="42"/>
      <c r="KCL900" s="42"/>
      <c r="KCM900" s="42"/>
      <c r="KCN900" s="42"/>
      <c r="KCO900" s="42"/>
      <c r="KCP900" s="42"/>
      <c r="KCQ900" s="42"/>
      <c r="KCR900" s="42"/>
      <c r="KCS900" s="42"/>
      <c r="KCT900" s="42"/>
      <c r="KCU900" s="42"/>
      <c r="KCV900" s="42"/>
      <c r="KCW900" s="42"/>
      <c r="KCX900" s="42"/>
      <c r="KCY900" s="42"/>
      <c r="KCZ900" s="42"/>
      <c r="KDA900" s="42"/>
      <c r="KDB900" s="42"/>
      <c r="KDC900" s="42"/>
      <c r="KDD900" s="42"/>
      <c r="KDE900" s="42"/>
      <c r="KDF900" s="42"/>
      <c r="KDG900" s="42"/>
      <c r="KDH900" s="42"/>
      <c r="KDI900" s="42"/>
      <c r="KDJ900" s="42"/>
      <c r="KDK900" s="42"/>
      <c r="KDL900" s="42"/>
      <c r="KDM900" s="42"/>
      <c r="KDN900" s="42"/>
      <c r="KDO900" s="42"/>
      <c r="KDP900" s="42"/>
      <c r="KDQ900" s="42"/>
      <c r="KDR900" s="42"/>
      <c r="KDS900" s="42"/>
      <c r="KDT900" s="42"/>
      <c r="KDU900" s="42"/>
      <c r="KDV900" s="42"/>
      <c r="KDW900" s="42"/>
      <c r="KDX900" s="42"/>
      <c r="KDY900" s="42"/>
      <c r="KDZ900" s="42"/>
      <c r="KEA900" s="42"/>
      <c r="KEB900" s="42"/>
      <c r="KEC900" s="42"/>
      <c r="KED900" s="42"/>
      <c r="KEE900" s="42"/>
      <c r="KEF900" s="42"/>
      <c r="KEG900" s="42"/>
      <c r="KEH900" s="42"/>
      <c r="KEI900" s="42"/>
      <c r="KEJ900" s="42"/>
      <c r="KEK900" s="42"/>
      <c r="KEL900" s="42"/>
      <c r="KEM900" s="42"/>
      <c r="KEN900" s="42"/>
      <c r="KEO900" s="42"/>
      <c r="KEP900" s="42"/>
      <c r="KEQ900" s="42"/>
      <c r="KER900" s="42"/>
      <c r="KES900" s="42"/>
      <c r="KET900" s="42"/>
      <c r="KEU900" s="42"/>
      <c r="KEV900" s="42"/>
      <c r="KEW900" s="42"/>
      <c r="KEX900" s="42"/>
      <c r="KEY900" s="42"/>
      <c r="KEZ900" s="42"/>
      <c r="KFA900" s="42"/>
      <c r="KFB900" s="42"/>
      <c r="KFC900" s="42"/>
      <c r="KFD900" s="42"/>
      <c r="KFE900" s="42"/>
      <c r="KFF900" s="42"/>
      <c r="KFG900" s="42"/>
      <c r="KFH900" s="42"/>
      <c r="KFI900" s="42"/>
      <c r="KFJ900" s="42"/>
      <c r="KFK900" s="42"/>
      <c r="KFL900" s="42"/>
      <c r="KFM900" s="42"/>
      <c r="KFN900" s="42"/>
      <c r="KFO900" s="42"/>
      <c r="KFP900" s="42"/>
      <c r="KFQ900" s="42"/>
      <c r="KFR900" s="42"/>
      <c r="KFS900" s="42"/>
      <c r="KFT900" s="42"/>
      <c r="KFU900" s="42"/>
      <c r="KFV900" s="42"/>
      <c r="KFW900" s="42"/>
      <c r="KFX900" s="42"/>
      <c r="KFY900" s="42"/>
      <c r="KFZ900" s="42"/>
      <c r="KGA900" s="42"/>
      <c r="KGB900" s="42"/>
      <c r="KGC900" s="42"/>
      <c r="KGD900" s="42"/>
      <c r="KGE900" s="42"/>
      <c r="KGF900" s="42"/>
      <c r="KGG900" s="42"/>
      <c r="KGH900" s="42"/>
      <c r="KGI900" s="42"/>
      <c r="KGJ900" s="42"/>
      <c r="KGK900" s="42"/>
      <c r="KGL900" s="42"/>
      <c r="KGM900" s="42"/>
      <c r="KGN900" s="42"/>
      <c r="KGO900" s="42"/>
      <c r="KGP900" s="42"/>
      <c r="KGQ900" s="42"/>
      <c r="KGR900" s="42"/>
      <c r="KGS900" s="42"/>
      <c r="KGT900" s="42"/>
      <c r="KGU900" s="42"/>
      <c r="KGV900" s="42"/>
      <c r="KGW900" s="42"/>
      <c r="KGX900" s="42"/>
      <c r="KGY900" s="42"/>
      <c r="KGZ900" s="42"/>
      <c r="KHA900" s="42"/>
      <c r="KHB900" s="42"/>
      <c r="KHC900" s="42"/>
      <c r="KHD900" s="42"/>
      <c r="KHE900" s="42"/>
      <c r="KHF900" s="42"/>
      <c r="KHG900" s="42"/>
      <c r="KHH900" s="42"/>
      <c r="KHI900" s="42"/>
      <c r="KHJ900" s="42"/>
      <c r="KHK900" s="42"/>
      <c r="KHL900" s="42"/>
      <c r="KHM900" s="42"/>
      <c r="KHN900" s="42"/>
      <c r="KHO900" s="42"/>
      <c r="KHP900" s="42"/>
      <c r="KHQ900" s="42"/>
      <c r="KHR900" s="42"/>
      <c r="KHS900" s="42"/>
      <c r="KHT900" s="42"/>
      <c r="KHU900" s="42"/>
      <c r="KHV900" s="42"/>
      <c r="KHW900" s="42"/>
      <c r="KHX900" s="42"/>
      <c r="KHY900" s="42"/>
      <c r="KHZ900" s="42"/>
      <c r="KIA900" s="42"/>
      <c r="KIB900" s="42"/>
      <c r="KIC900" s="42"/>
      <c r="KID900" s="42"/>
      <c r="KIE900" s="42"/>
      <c r="KIF900" s="42"/>
      <c r="KIG900" s="42"/>
      <c r="KIH900" s="42"/>
      <c r="KII900" s="42"/>
      <c r="KIJ900" s="42"/>
      <c r="KIK900" s="42"/>
      <c r="KIL900" s="42"/>
      <c r="KIM900" s="42"/>
      <c r="KIN900" s="42"/>
      <c r="KIO900" s="42"/>
      <c r="KIP900" s="42"/>
      <c r="KIQ900" s="42"/>
      <c r="KIR900" s="42"/>
      <c r="KIS900" s="42"/>
      <c r="KIT900" s="42"/>
      <c r="KIU900" s="42"/>
      <c r="KIV900" s="42"/>
      <c r="KIW900" s="42"/>
      <c r="KIX900" s="42"/>
      <c r="KIY900" s="42"/>
      <c r="KIZ900" s="42"/>
      <c r="KJA900" s="42"/>
      <c r="KJB900" s="42"/>
      <c r="KJC900" s="42"/>
      <c r="KJD900" s="42"/>
      <c r="KJE900" s="42"/>
      <c r="KJF900" s="42"/>
      <c r="KJG900" s="42"/>
      <c r="KJH900" s="42"/>
      <c r="KJI900" s="42"/>
      <c r="KJJ900" s="42"/>
      <c r="KJK900" s="42"/>
      <c r="KJL900" s="42"/>
      <c r="KJM900" s="42"/>
      <c r="KJN900" s="42"/>
      <c r="KJO900" s="42"/>
      <c r="KJP900" s="42"/>
      <c r="KJQ900" s="42"/>
      <c r="KJR900" s="42"/>
      <c r="KJS900" s="42"/>
      <c r="KJT900" s="42"/>
      <c r="KJU900" s="42"/>
      <c r="KJV900" s="42"/>
      <c r="KJW900" s="42"/>
      <c r="KJX900" s="42"/>
      <c r="KJY900" s="42"/>
      <c r="KJZ900" s="42"/>
      <c r="KKA900" s="42"/>
      <c r="KKB900" s="42"/>
      <c r="KKC900" s="42"/>
      <c r="KKD900" s="42"/>
      <c r="KKE900" s="42"/>
      <c r="KKF900" s="42"/>
      <c r="KKG900" s="42"/>
      <c r="KKH900" s="42"/>
      <c r="KKI900" s="42"/>
      <c r="KKJ900" s="42"/>
      <c r="KKK900" s="42"/>
      <c r="KKL900" s="42"/>
      <c r="KKM900" s="42"/>
      <c r="KKN900" s="42"/>
      <c r="KKO900" s="42"/>
      <c r="KKP900" s="42"/>
      <c r="KKQ900" s="42"/>
      <c r="KKR900" s="42"/>
      <c r="KKS900" s="42"/>
      <c r="KKT900" s="42"/>
      <c r="KKU900" s="42"/>
      <c r="KKV900" s="42"/>
      <c r="KKW900" s="42"/>
      <c r="KKX900" s="42"/>
      <c r="KKY900" s="42"/>
      <c r="KKZ900" s="42"/>
      <c r="KLA900" s="42"/>
      <c r="KLB900" s="42"/>
      <c r="KLC900" s="42"/>
      <c r="KLD900" s="42"/>
      <c r="KLE900" s="42"/>
      <c r="KLF900" s="42"/>
      <c r="KLG900" s="42"/>
      <c r="KLH900" s="42"/>
      <c r="KLI900" s="42"/>
      <c r="KLJ900" s="42"/>
      <c r="KLK900" s="42"/>
      <c r="KLL900" s="42"/>
      <c r="KLM900" s="42"/>
      <c r="KLN900" s="42"/>
      <c r="KLO900" s="42"/>
      <c r="KLP900" s="42"/>
      <c r="KLQ900" s="42"/>
      <c r="KLR900" s="42"/>
      <c r="KLS900" s="42"/>
      <c r="KLT900" s="42"/>
      <c r="KLU900" s="42"/>
      <c r="KLV900" s="42"/>
      <c r="KLW900" s="42"/>
      <c r="KLX900" s="42"/>
      <c r="KLY900" s="42"/>
      <c r="KLZ900" s="42"/>
      <c r="KMA900" s="42"/>
      <c r="KMB900" s="42"/>
      <c r="KMC900" s="42"/>
      <c r="KMD900" s="42"/>
      <c r="KME900" s="42"/>
      <c r="KMF900" s="42"/>
      <c r="KMG900" s="42"/>
      <c r="KMH900" s="42"/>
      <c r="KMI900" s="42"/>
      <c r="KMJ900" s="42"/>
      <c r="KMK900" s="42"/>
      <c r="KML900" s="42"/>
      <c r="KMM900" s="42"/>
      <c r="KMN900" s="42"/>
      <c r="KMO900" s="42"/>
      <c r="KMP900" s="42"/>
      <c r="KMQ900" s="42"/>
      <c r="KMR900" s="42"/>
      <c r="KMS900" s="42"/>
      <c r="KMT900" s="42"/>
      <c r="KMU900" s="42"/>
      <c r="KMV900" s="42"/>
      <c r="KMW900" s="42"/>
      <c r="KMX900" s="42"/>
      <c r="KMY900" s="42"/>
      <c r="KMZ900" s="42"/>
      <c r="KNA900" s="42"/>
      <c r="KNB900" s="42"/>
      <c r="KNC900" s="42"/>
      <c r="KND900" s="42"/>
      <c r="KNE900" s="42"/>
      <c r="KNF900" s="42"/>
      <c r="KNG900" s="42"/>
      <c r="KNH900" s="42"/>
      <c r="KNI900" s="42"/>
      <c r="KNJ900" s="42"/>
      <c r="KNK900" s="42"/>
      <c r="KNL900" s="42"/>
      <c r="KNM900" s="42"/>
      <c r="KNN900" s="42"/>
      <c r="KNO900" s="42"/>
      <c r="KNP900" s="42"/>
      <c r="KNQ900" s="42"/>
      <c r="KNR900" s="42"/>
      <c r="KNS900" s="42"/>
      <c r="KNT900" s="42"/>
      <c r="KNU900" s="42"/>
      <c r="KNV900" s="42"/>
      <c r="KNW900" s="42"/>
      <c r="KNX900" s="42"/>
      <c r="KNY900" s="42"/>
      <c r="KNZ900" s="42"/>
      <c r="KOA900" s="42"/>
      <c r="KOB900" s="42"/>
      <c r="KOC900" s="42"/>
      <c r="KOD900" s="42"/>
      <c r="KOE900" s="42"/>
      <c r="KOF900" s="42"/>
      <c r="KOG900" s="42"/>
      <c r="KOH900" s="42"/>
      <c r="KOI900" s="42"/>
      <c r="KOJ900" s="42"/>
      <c r="KOK900" s="42"/>
      <c r="KOL900" s="42"/>
      <c r="KOM900" s="42"/>
      <c r="KON900" s="42"/>
      <c r="KOO900" s="42"/>
      <c r="KOP900" s="42"/>
      <c r="KOQ900" s="42"/>
      <c r="KOR900" s="42"/>
      <c r="KOS900" s="42"/>
      <c r="KOT900" s="42"/>
      <c r="KOU900" s="42"/>
      <c r="KOV900" s="42"/>
      <c r="KOW900" s="42"/>
      <c r="KOX900" s="42"/>
      <c r="KOY900" s="42"/>
      <c r="KOZ900" s="42"/>
      <c r="KPA900" s="42"/>
      <c r="KPB900" s="42"/>
      <c r="KPC900" s="42"/>
      <c r="KPD900" s="42"/>
      <c r="KPE900" s="42"/>
      <c r="KPF900" s="42"/>
      <c r="KPG900" s="42"/>
      <c r="KPH900" s="42"/>
      <c r="KPI900" s="42"/>
      <c r="KPJ900" s="42"/>
      <c r="KPK900" s="42"/>
      <c r="KPL900" s="42"/>
      <c r="KPM900" s="42"/>
      <c r="KPN900" s="42"/>
      <c r="KPO900" s="42"/>
      <c r="KPP900" s="42"/>
      <c r="KPQ900" s="42"/>
      <c r="KPR900" s="42"/>
      <c r="KPS900" s="42"/>
      <c r="KPT900" s="42"/>
      <c r="KPU900" s="42"/>
      <c r="KPV900" s="42"/>
      <c r="KPW900" s="42"/>
      <c r="KPX900" s="42"/>
      <c r="KPY900" s="42"/>
      <c r="KPZ900" s="42"/>
      <c r="KQA900" s="42"/>
      <c r="KQB900" s="42"/>
      <c r="KQC900" s="42"/>
      <c r="KQD900" s="42"/>
      <c r="KQE900" s="42"/>
      <c r="KQF900" s="42"/>
      <c r="KQG900" s="42"/>
      <c r="KQH900" s="42"/>
      <c r="KQI900" s="42"/>
      <c r="KQJ900" s="42"/>
      <c r="KQK900" s="42"/>
      <c r="KQL900" s="42"/>
      <c r="KQM900" s="42"/>
      <c r="KQN900" s="42"/>
      <c r="KQO900" s="42"/>
      <c r="KQP900" s="42"/>
      <c r="KQQ900" s="42"/>
      <c r="KQR900" s="42"/>
      <c r="KQS900" s="42"/>
      <c r="KQT900" s="42"/>
      <c r="KQU900" s="42"/>
      <c r="KQV900" s="42"/>
      <c r="KQW900" s="42"/>
      <c r="KQX900" s="42"/>
      <c r="KQY900" s="42"/>
      <c r="KQZ900" s="42"/>
      <c r="KRA900" s="42"/>
      <c r="KRB900" s="42"/>
      <c r="KRC900" s="42"/>
      <c r="KRD900" s="42"/>
      <c r="KRE900" s="42"/>
      <c r="KRF900" s="42"/>
      <c r="KRG900" s="42"/>
      <c r="KRH900" s="42"/>
      <c r="KRI900" s="42"/>
      <c r="KRJ900" s="42"/>
      <c r="KRK900" s="42"/>
      <c r="KRL900" s="42"/>
      <c r="KRM900" s="42"/>
      <c r="KRN900" s="42"/>
      <c r="KRO900" s="42"/>
      <c r="KRP900" s="42"/>
      <c r="KRQ900" s="42"/>
      <c r="KRR900" s="42"/>
      <c r="KRS900" s="42"/>
      <c r="KRT900" s="42"/>
      <c r="KRU900" s="42"/>
      <c r="KRV900" s="42"/>
      <c r="KRW900" s="42"/>
      <c r="KRX900" s="42"/>
      <c r="KRY900" s="42"/>
      <c r="KRZ900" s="42"/>
      <c r="KSA900" s="42"/>
      <c r="KSB900" s="42"/>
      <c r="KSC900" s="42"/>
      <c r="KSD900" s="42"/>
      <c r="KSE900" s="42"/>
      <c r="KSF900" s="42"/>
      <c r="KSG900" s="42"/>
      <c r="KSH900" s="42"/>
      <c r="KSI900" s="42"/>
      <c r="KSJ900" s="42"/>
      <c r="KSK900" s="42"/>
      <c r="KSL900" s="42"/>
      <c r="KSM900" s="42"/>
      <c r="KSN900" s="42"/>
      <c r="KSO900" s="42"/>
      <c r="KSP900" s="42"/>
      <c r="KSQ900" s="42"/>
      <c r="KSR900" s="42"/>
      <c r="KSS900" s="42"/>
      <c r="KST900" s="42"/>
      <c r="KSU900" s="42"/>
      <c r="KSV900" s="42"/>
      <c r="KSW900" s="42"/>
      <c r="KSX900" s="42"/>
      <c r="KSY900" s="42"/>
      <c r="KSZ900" s="42"/>
      <c r="KTA900" s="42"/>
      <c r="KTB900" s="42"/>
      <c r="KTC900" s="42"/>
      <c r="KTD900" s="42"/>
      <c r="KTE900" s="42"/>
      <c r="KTF900" s="42"/>
      <c r="KTG900" s="42"/>
      <c r="KTH900" s="42"/>
      <c r="KTI900" s="42"/>
      <c r="KTJ900" s="42"/>
      <c r="KTK900" s="42"/>
      <c r="KTL900" s="42"/>
      <c r="KTM900" s="42"/>
      <c r="KTN900" s="42"/>
      <c r="KTO900" s="42"/>
      <c r="KTP900" s="42"/>
      <c r="KTQ900" s="42"/>
      <c r="KTR900" s="42"/>
      <c r="KTS900" s="42"/>
      <c r="KTT900" s="42"/>
      <c r="KTU900" s="42"/>
      <c r="KTV900" s="42"/>
      <c r="KTW900" s="42"/>
      <c r="KTX900" s="42"/>
      <c r="KTY900" s="42"/>
      <c r="KTZ900" s="42"/>
      <c r="KUA900" s="42"/>
      <c r="KUB900" s="42"/>
      <c r="KUC900" s="42"/>
      <c r="KUD900" s="42"/>
      <c r="KUE900" s="42"/>
      <c r="KUF900" s="42"/>
      <c r="KUG900" s="42"/>
      <c r="KUH900" s="42"/>
      <c r="KUI900" s="42"/>
      <c r="KUJ900" s="42"/>
      <c r="KUK900" s="42"/>
      <c r="KUL900" s="42"/>
      <c r="KUM900" s="42"/>
      <c r="KUN900" s="42"/>
      <c r="KUO900" s="42"/>
      <c r="KUP900" s="42"/>
      <c r="KUQ900" s="42"/>
      <c r="KUR900" s="42"/>
      <c r="KUS900" s="42"/>
      <c r="KUT900" s="42"/>
      <c r="KUU900" s="42"/>
      <c r="KUV900" s="42"/>
      <c r="KUW900" s="42"/>
      <c r="KUX900" s="42"/>
      <c r="KUY900" s="42"/>
      <c r="KUZ900" s="42"/>
      <c r="KVA900" s="42"/>
      <c r="KVB900" s="42"/>
      <c r="KVC900" s="42"/>
      <c r="KVD900" s="42"/>
      <c r="KVE900" s="42"/>
      <c r="KVF900" s="42"/>
      <c r="KVG900" s="42"/>
      <c r="KVH900" s="42"/>
      <c r="KVI900" s="42"/>
      <c r="KVJ900" s="42"/>
      <c r="KVK900" s="42"/>
      <c r="KVL900" s="42"/>
      <c r="KVM900" s="42"/>
      <c r="KVN900" s="42"/>
      <c r="KVO900" s="42"/>
      <c r="KVP900" s="42"/>
      <c r="KVQ900" s="42"/>
      <c r="KVR900" s="42"/>
      <c r="KVS900" s="42"/>
      <c r="KVT900" s="42"/>
      <c r="KVU900" s="42"/>
      <c r="KVV900" s="42"/>
      <c r="KVW900" s="42"/>
      <c r="KVX900" s="42"/>
      <c r="KVY900" s="42"/>
      <c r="KVZ900" s="42"/>
      <c r="KWA900" s="42"/>
      <c r="KWB900" s="42"/>
      <c r="KWC900" s="42"/>
      <c r="KWD900" s="42"/>
      <c r="KWE900" s="42"/>
      <c r="KWF900" s="42"/>
      <c r="KWG900" s="42"/>
      <c r="KWH900" s="42"/>
      <c r="KWI900" s="42"/>
      <c r="KWJ900" s="42"/>
      <c r="KWK900" s="42"/>
      <c r="KWL900" s="42"/>
      <c r="KWM900" s="42"/>
      <c r="KWN900" s="42"/>
      <c r="KWO900" s="42"/>
      <c r="KWP900" s="42"/>
      <c r="KWQ900" s="42"/>
      <c r="KWR900" s="42"/>
      <c r="KWS900" s="42"/>
      <c r="KWT900" s="42"/>
      <c r="KWU900" s="42"/>
      <c r="KWV900" s="42"/>
      <c r="KWW900" s="42"/>
      <c r="KWX900" s="42"/>
      <c r="KWY900" s="42"/>
      <c r="KWZ900" s="42"/>
      <c r="KXA900" s="42"/>
      <c r="KXB900" s="42"/>
      <c r="KXC900" s="42"/>
      <c r="KXD900" s="42"/>
      <c r="KXE900" s="42"/>
      <c r="KXF900" s="42"/>
      <c r="KXG900" s="42"/>
      <c r="KXH900" s="42"/>
      <c r="KXI900" s="42"/>
      <c r="KXJ900" s="42"/>
      <c r="KXK900" s="42"/>
      <c r="KXL900" s="42"/>
      <c r="KXM900" s="42"/>
      <c r="KXN900" s="42"/>
      <c r="KXO900" s="42"/>
      <c r="KXP900" s="42"/>
      <c r="KXQ900" s="42"/>
      <c r="KXR900" s="42"/>
      <c r="KXS900" s="42"/>
      <c r="KXT900" s="42"/>
      <c r="KXU900" s="42"/>
      <c r="KXV900" s="42"/>
      <c r="KXW900" s="42"/>
      <c r="KXX900" s="42"/>
      <c r="KXY900" s="42"/>
      <c r="KXZ900" s="42"/>
      <c r="KYA900" s="42"/>
      <c r="KYB900" s="42"/>
      <c r="KYC900" s="42"/>
      <c r="KYD900" s="42"/>
      <c r="KYE900" s="42"/>
      <c r="KYF900" s="42"/>
      <c r="KYG900" s="42"/>
      <c r="KYH900" s="42"/>
      <c r="KYI900" s="42"/>
      <c r="KYJ900" s="42"/>
      <c r="KYK900" s="42"/>
      <c r="KYL900" s="42"/>
      <c r="KYM900" s="42"/>
      <c r="KYN900" s="42"/>
      <c r="KYO900" s="42"/>
      <c r="KYP900" s="42"/>
      <c r="KYQ900" s="42"/>
      <c r="KYR900" s="42"/>
      <c r="KYS900" s="42"/>
      <c r="KYT900" s="42"/>
      <c r="KYU900" s="42"/>
      <c r="KYV900" s="42"/>
      <c r="KYW900" s="42"/>
      <c r="KYX900" s="42"/>
      <c r="KYY900" s="42"/>
      <c r="KYZ900" s="42"/>
      <c r="KZA900" s="42"/>
      <c r="KZB900" s="42"/>
      <c r="KZC900" s="42"/>
      <c r="KZD900" s="42"/>
      <c r="KZE900" s="42"/>
      <c r="KZF900" s="42"/>
      <c r="KZG900" s="42"/>
      <c r="KZH900" s="42"/>
      <c r="KZI900" s="42"/>
      <c r="KZJ900" s="42"/>
      <c r="KZK900" s="42"/>
      <c r="KZL900" s="42"/>
      <c r="KZM900" s="42"/>
      <c r="KZN900" s="42"/>
      <c r="KZO900" s="42"/>
      <c r="KZP900" s="42"/>
      <c r="KZQ900" s="42"/>
      <c r="KZR900" s="42"/>
      <c r="KZS900" s="42"/>
      <c r="KZT900" s="42"/>
      <c r="KZU900" s="42"/>
      <c r="KZV900" s="42"/>
      <c r="KZW900" s="42"/>
      <c r="KZX900" s="42"/>
      <c r="KZY900" s="42"/>
      <c r="KZZ900" s="42"/>
      <c r="LAA900" s="42"/>
      <c r="LAB900" s="42"/>
      <c r="LAC900" s="42"/>
      <c r="LAD900" s="42"/>
      <c r="LAE900" s="42"/>
      <c r="LAF900" s="42"/>
      <c r="LAG900" s="42"/>
      <c r="LAH900" s="42"/>
      <c r="LAI900" s="42"/>
      <c r="LAJ900" s="42"/>
      <c r="LAK900" s="42"/>
      <c r="LAL900" s="42"/>
      <c r="LAM900" s="42"/>
      <c r="LAN900" s="42"/>
      <c r="LAO900" s="42"/>
      <c r="LAP900" s="42"/>
      <c r="LAQ900" s="42"/>
      <c r="LAR900" s="42"/>
      <c r="LAS900" s="42"/>
      <c r="LAT900" s="42"/>
      <c r="LAU900" s="42"/>
      <c r="LAV900" s="42"/>
      <c r="LAW900" s="42"/>
      <c r="LAX900" s="42"/>
      <c r="LAY900" s="42"/>
      <c r="LAZ900" s="42"/>
      <c r="LBA900" s="42"/>
      <c r="LBB900" s="42"/>
      <c r="LBC900" s="42"/>
      <c r="LBD900" s="42"/>
      <c r="LBE900" s="42"/>
      <c r="LBF900" s="42"/>
      <c r="LBG900" s="42"/>
      <c r="LBH900" s="42"/>
      <c r="LBI900" s="42"/>
      <c r="LBJ900" s="42"/>
      <c r="LBK900" s="42"/>
      <c r="LBL900" s="42"/>
      <c r="LBM900" s="42"/>
      <c r="LBN900" s="42"/>
      <c r="LBO900" s="42"/>
      <c r="LBP900" s="42"/>
      <c r="LBQ900" s="42"/>
      <c r="LBR900" s="42"/>
      <c r="LBS900" s="42"/>
      <c r="LBT900" s="42"/>
      <c r="LBU900" s="42"/>
      <c r="LBV900" s="42"/>
      <c r="LBW900" s="42"/>
      <c r="LBX900" s="42"/>
      <c r="LBY900" s="42"/>
      <c r="LBZ900" s="42"/>
      <c r="LCA900" s="42"/>
      <c r="LCB900" s="42"/>
      <c r="LCC900" s="42"/>
      <c r="LCD900" s="42"/>
      <c r="LCE900" s="42"/>
      <c r="LCF900" s="42"/>
      <c r="LCG900" s="42"/>
      <c r="LCH900" s="42"/>
      <c r="LCI900" s="42"/>
      <c r="LCJ900" s="42"/>
      <c r="LCK900" s="42"/>
      <c r="LCL900" s="42"/>
      <c r="LCM900" s="42"/>
      <c r="LCN900" s="42"/>
      <c r="LCO900" s="42"/>
      <c r="LCP900" s="42"/>
      <c r="LCQ900" s="42"/>
      <c r="LCR900" s="42"/>
      <c r="LCS900" s="42"/>
      <c r="LCT900" s="42"/>
      <c r="LCU900" s="42"/>
      <c r="LCV900" s="42"/>
      <c r="LCW900" s="42"/>
      <c r="LCX900" s="42"/>
      <c r="LCY900" s="42"/>
      <c r="LCZ900" s="42"/>
      <c r="LDA900" s="42"/>
      <c r="LDB900" s="42"/>
      <c r="LDC900" s="42"/>
      <c r="LDD900" s="42"/>
      <c r="LDE900" s="42"/>
      <c r="LDF900" s="42"/>
      <c r="LDG900" s="42"/>
      <c r="LDH900" s="42"/>
      <c r="LDI900" s="42"/>
      <c r="LDJ900" s="42"/>
      <c r="LDK900" s="42"/>
      <c r="LDL900" s="42"/>
      <c r="LDM900" s="42"/>
      <c r="LDN900" s="42"/>
      <c r="LDO900" s="42"/>
      <c r="LDP900" s="42"/>
      <c r="LDQ900" s="42"/>
      <c r="LDR900" s="42"/>
      <c r="LDS900" s="42"/>
      <c r="LDT900" s="42"/>
      <c r="LDU900" s="42"/>
      <c r="LDV900" s="42"/>
      <c r="LDW900" s="42"/>
      <c r="LDX900" s="42"/>
      <c r="LDY900" s="42"/>
      <c r="LDZ900" s="42"/>
      <c r="LEA900" s="42"/>
      <c r="LEB900" s="42"/>
      <c r="LEC900" s="42"/>
      <c r="LED900" s="42"/>
      <c r="LEE900" s="42"/>
      <c r="LEF900" s="42"/>
      <c r="LEG900" s="42"/>
      <c r="LEH900" s="42"/>
      <c r="LEI900" s="42"/>
      <c r="LEJ900" s="42"/>
      <c r="LEK900" s="42"/>
      <c r="LEL900" s="42"/>
      <c r="LEM900" s="42"/>
      <c r="LEN900" s="42"/>
      <c r="LEO900" s="42"/>
      <c r="LEP900" s="42"/>
      <c r="LEQ900" s="42"/>
      <c r="LER900" s="42"/>
      <c r="LES900" s="42"/>
      <c r="LET900" s="42"/>
      <c r="LEU900" s="42"/>
      <c r="LEV900" s="42"/>
      <c r="LEW900" s="42"/>
      <c r="LEX900" s="42"/>
      <c r="LEY900" s="42"/>
      <c r="LEZ900" s="42"/>
      <c r="LFA900" s="42"/>
      <c r="LFB900" s="42"/>
      <c r="LFC900" s="42"/>
      <c r="LFD900" s="42"/>
      <c r="LFE900" s="42"/>
      <c r="LFF900" s="42"/>
      <c r="LFG900" s="42"/>
      <c r="LFH900" s="42"/>
      <c r="LFI900" s="42"/>
      <c r="LFJ900" s="42"/>
      <c r="LFK900" s="42"/>
      <c r="LFL900" s="42"/>
      <c r="LFM900" s="42"/>
      <c r="LFN900" s="42"/>
      <c r="LFO900" s="42"/>
      <c r="LFP900" s="42"/>
      <c r="LFQ900" s="42"/>
      <c r="LFR900" s="42"/>
      <c r="LFS900" s="42"/>
      <c r="LFT900" s="42"/>
      <c r="LFU900" s="42"/>
      <c r="LFV900" s="42"/>
      <c r="LFW900" s="42"/>
      <c r="LFX900" s="42"/>
      <c r="LFY900" s="42"/>
      <c r="LFZ900" s="42"/>
      <c r="LGA900" s="42"/>
      <c r="LGB900" s="42"/>
      <c r="LGC900" s="42"/>
      <c r="LGD900" s="42"/>
      <c r="LGE900" s="42"/>
      <c r="LGF900" s="42"/>
      <c r="LGG900" s="42"/>
      <c r="LGH900" s="42"/>
      <c r="LGI900" s="42"/>
      <c r="LGJ900" s="42"/>
      <c r="LGK900" s="42"/>
      <c r="LGL900" s="42"/>
      <c r="LGM900" s="42"/>
      <c r="LGN900" s="42"/>
      <c r="LGO900" s="42"/>
      <c r="LGP900" s="42"/>
      <c r="LGQ900" s="42"/>
      <c r="LGR900" s="42"/>
      <c r="LGS900" s="42"/>
      <c r="LGT900" s="42"/>
      <c r="LGU900" s="42"/>
      <c r="LGV900" s="42"/>
      <c r="LGW900" s="42"/>
      <c r="LGX900" s="42"/>
      <c r="LGY900" s="42"/>
      <c r="LGZ900" s="42"/>
      <c r="LHA900" s="42"/>
      <c r="LHB900" s="42"/>
      <c r="LHC900" s="42"/>
      <c r="LHD900" s="42"/>
      <c r="LHE900" s="42"/>
      <c r="LHF900" s="42"/>
      <c r="LHG900" s="42"/>
      <c r="LHH900" s="42"/>
      <c r="LHI900" s="42"/>
      <c r="LHJ900" s="42"/>
      <c r="LHK900" s="42"/>
      <c r="LHL900" s="42"/>
      <c r="LHM900" s="42"/>
      <c r="LHN900" s="42"/>
      <c r="LHO900" s="42"/>
      <c r="LHP900" s="42"/>
      <c r="LHQ900" s="42"/>
      <c r="LHR900" s="42"/>
      <c r="LHS900" s="42"/>
      <c r="LHT900" s="42"/>
      <c r="LHU900" s="42"/>
      <c r="LHV900" s="42"/>
      <c r="LHW900" s="42"/>
      <c r="LHX900" s="42"/>
      <c r="LHY900" s="42"/>
      <c r="LHZ900" s="42"/>
      <c r="LIA900" s="42"/>
      <c r="LIB900" s="42"/>
      <c r="LIC900" s="42"/>
      <c r="LID900" s="42"/>
      <c r="LIE900" s="42"/>
      <c r="LIF900" s="42"/>
      <c r="LIG900" s="42"/>
      <c r="LIH900" s="42"/>
      <c r="LII900" s="42"/>
      <c r="LIJ900" s="42"/>
      <c r="LIK900" s="42"/>
      <c r="LIL900" s="42"/>
      <c r="LIM900" s="42"/>
      <c r="LIN900" s="42"/>
      <c r="LIO900" s="42"/>
      <c r="LIP900" s="42"/>
      <c r="LIQ900" s="42"/>
      <c r="LIR900" s="42"/>
      <c r="LIS900" s="42"/>
      <c r="LIT900" s="42"/>
      <c r="LIU900" s="42"/>
      <c r="LIV900" s="42"/>
      <c r="LIW900" s="42"/>
      <c r="LIX900" s="42"/>
      <c r="LIY900" s="42"/>
      <c r="LIZ900" s="42"/>
      <c r="LJA900" s="42"/>
      <c r="LJB900" s="42"/>
      <c r="LJC900" s="42"/>
      <c r="LJD900" s="42"/>
      <c r="LJE900" s="42"/>
      <c r="LJF900" s="42"/>
      <c r="LJG900" s="42"/>
      <c r="LJH900" s="42"/>
      <c r="LJI900" s="42"/>
      <c r="LJJ900" s="42"/>
      <c r="LJK900" s="42"/>
      <c r="LJL900" s="42"/>
      <c r="LJM900" s="42"/>
      <c r="LJN900" s="42"/>
      <c r="LJO900" s="42"/>
      <c r="LJP900" s="42"/>
      <c r="LJQ900" s="42"/>
      <c r="LJR900" s="42"/>
      <c r="LJS900" s="42"/>
      <c r="LJT900" s="42"/>
      <c r="LJU900" s="42"/>
      <c r="LJV900" s="42"/>
      <c r="LJW900" s="42"/>
      <c r="LJX900" s="42"/>
      <c r="LJY900" s="42"/>
      <c r="LJZ900" s="42"/>
      <c r="LKA900" s="42"/>
      <c r="LKB900" s="42"/>
      <c r="LKC900" s="42"/>
      <c r="LKD900" s="42"/>
      <c r="LKE900" s="42"/>
      <c r="LKF900" s="42"/>
      <c r="LKG900" s="42"/>
      <c r="LKH900" s="42"/>
      <c r="LKI900" s="42"/>
      <c r="LKJ900" s="42"/>
      <c r="LKK900" s="42"/>
      <c r="LKL900" s="42"/>
      <c r="LKM900" s="42"/>
      <c r="LKN900" s="42"/>
      <c r="LKO900" s="42"/>
      <c r="LKP900" s="42"/>
      <c r="LKQ900" s="42"/>
      <c r="LKR900" s="42"/>
      <c r="LKS900" s="42"/>
      <c r="LKT900" s="42"/>
      <c r="LKU900" s="42"/>
      <c r="LKV900" s="42"/>
      <c r="LKW900" s="42"/>
      <c r="LKX900" s="42"/>
      <c r="LKY900" s="42"/>
      <c r="LKZ900" s="42"/>
      <c r="LLA900" s="42"/>
      <c r="LLB900" s="42"/>
      <c r="LLC900" s="42"/>
      <c r="LLD900" s="42"/>
      <c r="LLE900" s="42"/>
      <c r="LLF900" s="42"/>
      <c r="LLG900" s="42"/>
      <c r="LLH900" s="42"/>
      <c r="LLI900" s="42"/>
      <c r="LLJ900" s="42"/>
      <c r="LLK900" s="42"/>
      <c r="LLL900" s="42"/>
      <c r="LLM900" s="42"/>
      <c r="LLN900" s="42"/>
      <c r="LLO900" s="42"/>
      <c r="LLP900" s="42"/>
      <c r="LLQ900" s="42"/>
      <c r="LLR900" s="42"/>
      <c r="LLS900" s="42"/>
      <c r="LLT900" s="42"/>
      <c r="LLU900" s="42"/>
      <c r="LLV900" s="42"/>
      <c r="LLW900" s="42"/>
      <c r="LLX900" s="42"/>
      <c r="LLY900" s="42"/>
      <c r="LLZ900" s="42"/>
      <c r="LMA900" s="42"/>
      <c r="LMB900" s="42"/>
      <c r="LMC900" s="42"/>
      <c r="LMD900" s="42"/>
      <c r="LME900" s="42"/>
      <c r="LMF900" s="42"/>
      <c r="LMG900" s="42"/>
      <c r="LMH900" s="42"/>
      <c r="LMI900" s="42"/>
      <c r="LMJ900" s="42"/>
      <c r="LMK900" s="42"/>
      <c r="LML900" s="42"/>
      <c r="LMM900" s="42"/>
      <c r="LMN900" s="42"/>
      <c r="LMO900" s="42"/>
      <c r="LMP900" s="42"/>
      <c r="LMQ900" s="42"/>
      <c r="LMR900" s="42"/>
      <c r="LMS900" s="42"/>
      <c r="LMT900" s="42"/>
      <c r="LMU900" s="42"/>
      <c r="LMV900" s="42"/>
      <c r="LMW900" s="42"/>
      <c r="LMX900" s="42"/>
      <c r="LMY900" s="42"/>
      <c r="LMZ900" s="42"/>
      <c r="LNA900" s="42"/>
      <c r="LNB900" s="42"/>
      <c r="LNC900" s="42"/>
      <c r="LND900" s="42"/>
      <c r="LNE900" s="42"/>
      <c r="LNF900" s="42"/>
      <c r="LNG900" s="42"/>
      <c r="LNH900" s="42"/>
      <c r="LNI900" s="42"/>
      <c r="LNJ900" s="42"/>
      <c r="LNK900" s="42"/>
      <c r="LNL900" s="42"/>
      <c r="LNM900" s="42"/>
      <c r="LNN900" s="42"/>
      <c r="LNO900" s="42"/>
      <c r="LNP900" s="42"/>
      <c r="LNQ900" s="42"/>
      <c r="LNR900" s="42"/>
      <c r="LNS900" s="42"/>
      <c r="LNT900" s="42"/>
      <c r="LNU900" s="42"/>
      <c r="LNV900" s="42"/>
      <c r="LNW900" s="42"/>
      <c r="LNX900" s="42"/>
      <c r="LNY900" s="42"/>
      <c r="LNZ900" s="42"/>
      <c r="LOA900" s="42"/>
      <c r="LOB900" s="42"/>
      <c r="LOC900" s="42"/>
      <c r="LOD900" s="42"/>
      <c r="LOE900" s="42"/>
      <c r="LOF900" s="42"/>
      <c r="LOG900" s="42"/>
      <c r="LOH900" s="42"/>
      <c r="LOI900" s="42"/>
      <c r="LOJ900" s="42"/>
      <c r="LOK900" s="42"/>
      <c r="LOL900" s="42"/>
      <c r="LOM900" s="42"/>
      <c r="LON900" s="42"/>
      <c r="LOO900" s="42"/>
      <c r="LOP900" s="42"/>
      <c r="LOQ900" s="42"/>
      <c r="LOR900" s="42"/>
      <c r="LOS900" s="42"/>
      <c r="LOT900" s="42"/>
      <c r="LOU900" s="42"/>
      <c r="LOV900" s="42"/>
      <c r="LOW900" s="42"/>
      <c r="LOX900" s="42"/>
      <c r="LOY900" s="42"/>
      <c r="LOZ900" s="42"/>
      <c r="LPA900" s="42"/>
      <c r="LPB900" s="42"/>
      <c r="LPC900" s="42"/>
      <c r="LPD900" s="42"/>
      <c r="LPE900" s="42"/>
      <c r="LPF900" s="42"/>
      <c r="LPG900" s="42"/>
      <c r="LPH900" s="42"/>
      <c r="LPI900" s="42"/>
      <c r="LPJ900" s="42"/>
      <c r="LPK900" s="42"/>
      <c r="LPL900" s="42"/>
      <c r="LPM900" s="42"/>
      <c r="LPN900" s="42"/>
      <c r="LPO900" s="42"/>
      <c r="LPP900" s="42"/>
      <c r="LPQ900" s="42"/>
      <c r="LPR900" s="42"/>
      <c r="LPS900" s="42"/>
      <c r="LPT900" s="42"/>
      <c r="LPU900" s="42"/>
      <c r="LPV900" s="42"/>
      <c r="LPW900" s="42"/>
      <c r="LPX900" s="42"/>
      <c r="LPY900" s="42"/>
      <c r="LPZ900" s="42"/>
      <c r="LQA900" s="42"/>
      <c r="LQB900" s="42"/>
      <c r="LQC900" s="42"/>
      <c r="LQD900" s="42"/>
      <c r="LQE900" s="42"/>
      <c r="LQF900" s="42"/>
      <c r="LQG900" s="42"/>
      <c r="LQH900" s="42"/>
      <c r="LQI900" s="42"/>
      <c r="LQJ900" s="42"/>
      <c r="LQK900" s="42"/>
      <c r="LQL900" s="42"/>
      <c r="LQM900" s="42"/>
      <c r="LQN900" s="42"/>
      <c r="LQO900" s="42"/>
      <c r="LQP900" s="42"/>
      <c r="LQQ900" s="42"/>
      <c r="LQR900" s="42"/>
      <c r="LQS900" s="42"/>
      <c r="LQT900" s="42"/>
      <c r="LQU900" s="42"/>
      <c r="LQV900" s="42"/>
      <c r="LQW900" s="42"/>
      <c r="LQX900" s="42"/>
      <c r="LQY900" s="42"/>
      <c r="LQZ900" s="42"/>
      <c r="LRA900" s="42"/>
      <c r="LRB900" s="42"/>
      <c r="LRC900" s="42"/>
      <c r="LRD900" s="42"/>
      <c r="LRE900" s="42"/>
      <c r="LRF900" s="42"/>
      <c r="LRG900" s="42"/>
      <c r="LRH900" s="42"/>
      <c r="LRI900" s="42"/>
      <c r="LRJ900" s="42"/>
      <c r="LRK900" s="42"/>
      <c r="LRL900" s="42"/>
      <c r="LRM900" s="42"/>
      <c r="LRN900" s="42"/>
      <c r="LRO900" s="42"/>
      <c r="LRP900" s="42"/>
      <c r="LRQ900" s="42"/>
      <c r="LRR900" s="42"/>
      <c r="LRS900" s="42"/>
      <c r="LRT900" s="42"/>
      <c r="LRU900" s="42"/>
      <c r="LRV900" s="42"/>
      <c r="LRW900" s="42"/>
      <c r="LRX900" s="42"/>
      <c r="LRY900" s="42"/>
      <c r="LRZ900" s="42"/>
      <c r="LSA900" s="42"/>
      <c r="LSB900" s="42"/>
      <c r="LSC900" s="42"/>
      <c r="LSD900" s="42"/>
      <c r="LSE900" s="42"/>
      <c r="LSF900" s="42"/>
      <c r="LSG900" s="42"/>
      <c r="LSH900" s="42"/>
      <c r="LSI900" s="42"/>
      <c r="LSJ900" s="42"/>
      <c r="LSK900" s="42"/>
      <c r="LSL900" s="42"/>
      <c r="LSM900" s="42"/>
      <c r="LSN900" s="42"/>
      <c r="LSO900" s="42"/>
      <c r="LSP900" s="42"/>
      <c r="LSQ900" s="42"/>
      <c r="LSR900" s="42"/>
      <c r="LSS900" s="42"/>
      <c r="LST900" s="42"/>
      <c r="LSU900" s="42"/>
      <c r="LSV900" s="42"/>
      <c r="LSW900" s="42"/>
      <c r="LSX900" s="42"/>
      <c r="LSY900" s="42"/>
      <c r="LSZ900" s="42"/>
      <c r="LTA900" s="42"/>
      <c r="LTB900" s="42"/>
      <c r="LTC900" s="42"/>
      <c r="LTD900" s="42"/>
      <c r="LTE900" s="42"/>
      <c r="LTF900" s="42"/>
      <c r="LTG900" s="42"/>
      <c r="LTH900" s="42"/>
      <c r="LTI900" s="42"/>
      <c r="LTJ900" s="42"/>
      <c r="LTK900" s="42"/>
      <c r="LTL900" s="42"/>
      <c r="LTM900" s="42"/>
      <c r="LTN900" s="42"/>
      <c r="LTO900" s="42"/>
      <c r="LTP900" s="42"/>
      <c r="LTQ900" s="42"/>
      <c r="LTR900" s="42"/>
      <c r="LTS900" s="42"/>
      <c r="LTT900" s="42"/>
      <c r="LTU900" s="42"/>
      <c r="LTV900" s="42"/>
      <c r="LTW900" s="42"/>
      <c r="LTX900" s="42"/>
      <c r="LTY900" s="42"/>
      <c r="LTZ900" s="42"/>
      <c r="LUA900" s="42"/>
      <c r="LUB900" s="42"/>
      <c r="LUC900" s="42"/>
      <c r="LUD900" s="42"/>
      <c r="LUE900" s="42"/>
      <c r="LUF900" s="42"/>
      <c r="LUG900" s="42"/>
      <c r="LUH900" s="42"/>
      <c r="LUI900" s="42"/>
      <c r="LUJ900" s="42"/>
      <c r="LUK900" s="42"/>
      <c r="LUL900" s="42"/>
      <c r="LUM900" s="42"/>
      <c r="LUN900" s="42"/>
      <c r="LUO900" s="42"/>
      <c r="LUP900" s="42"/>
      <c r="LUQ900" s="42"/>
      <c r="LUR900" s="42"/>
      <c r="LUS900" s="42"/>
      <c r="LUT900" s="42"/>
      <c r="LUU900" s="42"/>
      <c r="LUV900" s="42"/>
      <c r="LUW900" s="42"/>
      <c r="LUX900" s="42"/>
      <c r="LUY900" s="42"/>
      <c r="LUZ900" s="42"/>
      <c r="LVA900" s="42"/>
      <c r="LVB900" s="42"/>
      <c r="LVC900" s="42"/>
      <c r="LVD900" s="42"/>
      <c r="LVE900" s="42"/>
      <c r="LVF900" s="42"/>
      <c r="LVG900" s="42"/>
      <c r="LVH900" s="42"/>
      <c r="LVI900" s="42"/>
      <c r="LVJ900" s="42"/>
      <c r="LVK900" s="42"/>
      <c r="LVL900" s="42"/>
      <c r="LVM900" s="42"/>
      <c r="LVN900" s="42"/>
      <c r="LVO900" s="42"/>
      <c r="LVP900" s="42"/>
      <c r="LVQ900" s="42"/>
      <c r="LVR900" s="42"/>
      <c r="LVS900" s="42"/>
      <c r="LVT900" s="42"/>
      <c r="LVU900" s="42"/>
      <c r="LVV900" s="42"/>
      <c r="LVW900" s="42"/>
      <c r="LVX900" s="42"/>
      <c r="LVY900" s="42"/>
      <c r="LVZ900" s="42"/>
      <c r="LWA900" s="42"/>
      <c r="LWB900" s="42"/>
      <c r="LWC900" s="42"/>
      <c r="LWD900" s="42"/>
      <c r="LWE900" s="42"/>
      <c r="LWF900" s="42"/>
      <c r="LWG900" s="42"/>
      <c r="LWH900" s="42"/>
      <c r="LWI900" s="42"/>
      <c r="LWJ900" s="42"/>
      <c r="LWK900" s="42"/>
      <c r="LWL900" s="42"/>
      <c r="LWM900" s="42"/>
      <c r="LWN900" s="42"/>
      <c r="LWO900" s="42"/>
      <c r="LWP900" s="42"/>
      <c r="LWQ900" s="42"/>
      <c r="LWR900" s="42"/>
      <c r="LWS900" s="42"/>
      <c r="LWT900" s="42"/>
      <c r="LWU900" s="42"/>
      <c r="LWV900" s="42"/>
      <c r="LWW900" s="42"/>
      <c r="LWX900" s="42"/>
      <c r="LWY900" s="42"/>
      <c r="LWZ900" s="42"/>
      <c r="LXA900" s="42"/>
      <c r="LXB900" s="42"/>
      <c r="LXC900" s="42"/>
      <c r="LXD900" s="42"/>
      <c r="LXE900" s="42"/>
      <c r="LXF900" s="42"/>
      <c r="LXG900" s="42"/>
      <c r="LXH900" s="42"/>
      <c r="LXI900" s="42"/>
      <c r="LXJ900" s="42"/>
      <c r="LXK900" s="42"/>
      <c r="LXL900" s="42"/>
      <c r="LXM900" s="42"/>
      <c r="LXN900" s="42"/>
      <c r="LXO900" s="42"/>
      <c r="LXP900" s="42"/>
      <c r="LXQ900" s="42"/>
      <c r="LXR900" s="42"/>
      <c r="LXS900" s="42"/>
      <c r="LXT900" s="42"/>
      <c r="LXU900" s="42"/>
      <c r="LXV900" s="42"/>
      <c r="LXW900" s="42"/>
      <c r="LXX900" s="42"/>
      <c r="LXY900" s="42"/>
      <c r="LXZ900" s="42"/>
      <c r="LYA900" s="42"/>
      <c r="LYB900" s="42"/>
      <c r="LYC900" s="42"/>
      <c r="LYD900" s="42"/>
      <c r="LYE900" s="42"/>
      <c r="LYF900" s="42"/>
      <c r="LYG900" s="42"/>
      <c r="LYH900" s="42"/>
      <c r="LYI900" s="42"/>
      <c r="LYJ900" s="42"/>
      <c r="LYK900" s="42"/>
      <c r="LYL900" s="42"/>
      <c r="LYM900" s="42"/>
      <c r="LYN900" s="42"/>
      <c r="LYO900" s="42"/>
      <c r="LYP900" s="42"/>
      <c r="LYQ900" s="42"/>
      <c r="LYR900" s="42"/>
      <c r="LYS900" s="42"/>
      <c r="LYT900" s="42"/>
      <c r="LYU900" s="42"/>
      <c r="LYV900" s="42"/>
      <c r="LYW900" s="42"/>
      <c r="LYX900" s="42"/>
      <c r="LYY900" s="42"/>
      <c r="LYZ900" s="42"/>
      <c r="LZA900" s="42"/>
      <c r="LZB900" s="42"/>
      <c r="LZC900" s="42"/>
      <c r="LZD900" s="42"/>
      <c r="LZE900" s="42"/>
      <c r="LZF900" s="42"/>
      <c r="LZG900" s="42"/>
      <c r="LZH900" s="42"/>
      <c r="LZI900" s="42"/>
      <c r="LZJ900" s="42"/>
      <c r="LZK900" s="42"/>
      <c r="LZL900" s="42"/>
      <c r="LZM900" s="42"/>
      <c r="LZN900" s="42"/>
      <c r="LZO900" s="42"/>
      <c r="LZP900" s="42"/>
      <c r="LZQ900" s="42"/>
      <c r="LZR900" s="42"/>
      <c r="LZS900" s="42"/>
      <c r="LZT900" s="42"/>
      <c r="LZU900" s="42"/>
      <c r="LZV900" s="42"/>
      <c r="LZW900" s="42"/>
      <c r="LZX900" s="42"/>
      <c r="LZY900" s="42"/>
      <c r="LZZ900" s="42"/>
      <c r="MAA900" s="42"/>
      <c r="MAB900" s="42"/>
      <c r="MAC900" s="42"/>
      <c r="MAD900" s="42"/>
      <c r="MAE900" s="42"/>
      <c r="MAF900" s="42"/>
      <c r="MAG900" s="42"/>
      <c r="MAH900" s="42"/>
      <c r="MAI900" s="42"/>
      <c r="MAJ900" s="42"/>
      <c r="MAK900" s="42"/>
      <c r="MAL900" s="42"/>
      <c r="MAM900" s="42"/>
      <c r="MAN900" s="42"/>
      <c r="MAO900" s="42"/>
      <c r="MAP900" s="42"/>
      <c r="MAQ900" s="42"/>
      <c r="MAR900" s="42"/>
      <c r="MAS900" s="42"/>
      <c r="MAT900" s="42"/>
      <c r="MAU900" s="42"/>
      <c r="MAV900" s="42"/>
      <c r="MAW900" s="42"/>
      <c r="MAX900" s="42"/>
      <c r="MAY900" s="42"/>
      <c r="MAZ900" s="42"/>
      <c r="MBA900" s="42"/>
      <c r="MBB900" s="42"/>
      <c r="MBC900" s="42"/>
      <c r="MBD900" s="42"/>
      <c r="MBE900" s="42"/>
      <c r="MBF900" s="42"/>
      <c r="MBG900" s="42"/>
      <c r="MBH900" s="42"/>
      <c r="MBI900" s="42"/>
      <c r="MBJ900" s="42"/>
      <c r="MBK900" s="42"/>
      <c r="MBL900" s="42"/>
      <c r="MBM900" s="42"/>
      <c r="MBN900" s="42"/>
      <c r="MBO900" s="42"/>
      <c r="MBP900" s="42"/>
      <c r="MBQ900" s="42"/>
      <c r="MBR900" s="42"/>
      <c r="MBS900" s="42"/>
      <c r="MBT900" s="42"/>
      <c r="MBU900" s="42"/>
      <c r="MBV900" s="42"/>
      <c r="MBW900" s="42"/>
      <c r="MBX900" s="42"/>
      <c r="MBY900" s="42"/>
      <c r="MBZ900" s="42"/>
      <c r="MCA900" s="42"/>
      <c r="MCB900" s="42"/>
      <c r="MCC900" s="42"/>
      <c r="MCD900" s="42"/>
      <c r="MCE900" s="42"/>
      <c r="MCF900" s="42"/>
      <c r="MCG900" s="42"/>
      <c r="MCH900" s="42"/>
      <c r="MCI900" s="42"/>
      <c r="MCJ900" s="42"/>
      <c r="MCK900" s="42"/>
      <c r="MCL900" s="42"/>
      <c r="MCM900" s="42"/>
      <c r="MCN900" s="42"/>
      <c r="MCO900" s="42"/>
      <c r="MCP900" s="42"/>
      <c r="MCQ900" s="42"/>
      <c r="MCR900" s="42"/>
      <c r="MCS900" s="42"/>
      <c r="MCT900" s="42"/>
      <c r="MCU900" s="42"/>
      <c r="MCV900" s="42"/>
      <c r="MCW900" s="42"/>
      <c r="MCX900" s="42"/>
      <c r="MCY900" s="42"/>
      <c r="MCZ900" s="42"/>
      <c r="MDA900" s="42"/>
      <c r="MDB900" s="42"/>
      <c r="MDC900" s="42"/>
      <c r="MDD900" s="42"/>
      <c r="MDE900" s="42"/>
      <c r="MDF900" s="42"/>
      <c r="MDG900" s="42"/>
      <c r="MDH900" s="42"/>
      <c r="MDI900" s="42"/>
      <c r="MDJ900" s="42"/>
      <c r="MDK900" s="42"/>
      <c r="MDL900" s="42"/>
      <c r="MDM900" s="42"/>
      <c r="MDN900" s="42"/>
      <c r="MDO900" s="42"/>
      <c r="MDP900" s="42"/>
      <c r="MDQ900" s="42"/>
      <c r="MDR900" s="42"/>
      <c r="MDS900" s="42"/>
      <c r="MDT900" s="42"/>
      <c r="MDU900" s="42"/>
      <c r="MDV900" s="42"/>
      <c r="MDW900" s="42"/>
      <c r="MDX900" s="42"/>
      <c r="MDY900" s="42"/>
      <c r="MDZ900" s="42"/>
      <c r="MEA900" s="42"/>
      <c r="MEB900" s="42"/>
      <c r="MEC900" s="42"/>
      <c r="MED900" s="42"/>
      <c r="MEE900" s="42"/>
      <c r="MEF900" s="42"/>
      <c r="MEG900" s="42"/>
      <c r="MEH900" s="42"/>
      <c r="MEI900" s="42"/>
      <c r="MEJ900" s="42"/>
      <c r="MEK900" s="42"/>
      <c r="MEL900" s="42"/>
      <c r="MEM900" s="42"/>
      <c r="MEN900" s="42"/>
      <c r="MEO900" s="42"/>
      <c r="MEP900" s="42"/>
      <c r="MEQ900" s="42"/>
      <c r="MER900" s="42"/>
      <c r="MES900" s="42"/>
      <c r="MET900" s="42"/>
      <c r="MEU900" s="42"/>
      <c r="MEV900" s="42"/>
      <c r="MEW900" s="42"/>
      <c r="MEX900" s="42"/>
      <c r="MEY900" s="42"/>
      <c r="MEZ900" s="42"/>
      <c r="MFA900" s="42"/>
      <c r="MFB900" s="42"/>
      <c r="MFC900" s="42"/>
      <c r="MFD900" s="42"/>
      <c r="MFE900" s="42"/>
      <c r="MFF900" s="42"/>
      <c r="MFG900" s="42"/>
      <c r="MFH900" s="42"/>
      <c r="MFI900" s="42"/>
      <c r="MFJ900" s="42"/>
      <c r="MFK900" s="42"/>
      <c r="MFL900" s="42"/>
      <c r="MFM900" s="42"/>
      <c r="MFN900" s="42"/>
      <c r="MFO900" s="42"/>
      <c r="MFP900" s="42"/>
      <c r="MFQ900" s="42"/>
      <c r="MFR900" s="42"/>
      <c r="MFS900" s="42"/>
      <c r="MFT900" s="42"/>
      <c r="MFU900" s="42"/>
      <c r="MFV900" s="42"/>
      <c r="MFW900" s="42"/>
      <c r="MFX900" s="42"/>
      <c r="MFY900" s="42"/>
      <c r="MFZ900" s="42"/>
      <c r="MGA900" s="42"/>
      <c r="MGB900" s="42"/>
      <c r="MGC900" s="42"/>
      <c r="MGD900" s="42"/>
      <c r="MGE900" s="42"/>
      <c r="MGF900" s="42"/>
      <c r="MGG900" s="42"/>
      <c r="MGH900" s="42"/>
      <c r="MGI900" s="42"/>
      <c r="MGJ900" s="42"/>
      <c r="MGK900" s="42"/>
      <c r="MGL900" s="42"/>
      <c r="MGM900" s="42"/>
      <c r="MGN900" s="42"/>
      <c r="MGO900" s="42"/>
      <c r="MGP900" s="42"/>
      <c r="MGQ900" s="42"/>
      <c r="MGR900" s="42"/>
      <c r="MGS900" s="42"/>
      <c r="MGT900" s="42"/>
      <c r="MGU900" s="42"/>
      <c r="MGV900" s="42"/>
      <c r="MGW900" s="42"/>
      <c r="MGX900" s="42"/>
      <c r="MGY900" s="42"/>
      <c r="MGZ900" s="42"/>
      <c r="MHA900" s="42"/>
      <c r="MHB900" s="42"/>
      <c r="MHC900" s="42"/>
      <c r="MHD900" s="42"/>
      <c r="MHE900" s="42"/>
      <c r="MHF900" s="42"/>
      <c r="MHG900" s="42"/>
      <c r="MHH900" s="42"/>
      <c r="MHI900" s="42"/>
      <c r="MHJ900" s="42"/>
      <c r="MHK900" s="42"/>
      <c r="MHL900" s="42"/>
      <c r="MHM900" s="42"/>
      <c r="MHN900" s="42"/>
      <c r="MHO900" s="42"/>
      <c r="MHP900" s="42"/>
      <c r="MHQ900" s="42"/>
      <c r="MHR900" s="42"/>
      <c r="MHS900" s="42"/>
      <c r="MHT900" s="42"/>
      <c r="MHU900" s="42"/>
      <c r="MHV900" s="42"/>
      <c r="MHW900" s="42"/>
      <c r="MHX900" s="42"/>
      <c r="MHY900" s="42"/>
      <c r="MHZ900" s="42"/>
      <c r="MIA900" s="42"/>
      <c r="MIB900" s="42"/>
      <c r="MIC900" s="42"/>
      <c r="MID900" s="42"/>
      <c r="MIE900" s="42"/>
      <c r="MIF900" s="42"/>
      <c r="MIG900" s="42"/>
      <c r="MIH900" s="42"/>
      <c r="MII900" s="42"/>
      <c r="MIJ900" s="42"/>
      <c r="MIK900" s="42"/>
      <c r="MIL900" s="42"/>
      <c r="MIM900" s="42"/>
      <c r="MIN900" s="42"/>
      <c r="MIO900" s="42"/>
      <c r="MIP900" s="42"/>
      <c r="MIQ900" s="42"/>
      <c r="MIR900" s="42"/>
      <c r="MIS900" s="42"/>
      <c r="MIT900" s="42"/>
      <c r="MIU900" s="42"/>
      <c r="MIV900" s="42"/>
      <c r="MIW900" s="42"/>
      <c r="MIX900" s="42"/>
      <c r="MIY900" s="42"/>
      <c r="MIZ900" s="42"/>
      <c r="MJA900" s="42"/>
      <c r="MJB900" s="42"/>
      <c r="MJC900" s="42"/>
      <c r="MJD900" s="42"/>
      <c r="MJE900" s="42"/>
      <c r="MJF900" s="42"/>
      <c r="MJG900" s="42"/>
      <c r="MJH900" s="42"/>
      <c r="MJI900" s="42"/>
      <c r="MJJ900" s="42"/>
      <c r="MJK900" s="42"/>
      <c r="MJL900" s="42"/>
      <c r="MJM900" s="42"/>
      <c r="MJN900" s="42"/>
      <c r="MJO900" s="42"/>
      <c r="MJP900" s="42"/>
      <c r="MJQ900" s="42"/>
      <c r="MJR900" s="42"/>
      <c r="MJS900" s="42"/>
      <c r="MJT900" s="42"/>
      <c r="MJU900" s="42"/>
      <c r="MJV900" s="42"/>
      <c r="MJW900" s="42"/>
      <c r="MJX900" s="42"/>
      <c r="MJY900" s="42"/>
      <c r="MJZ900" s="42"/>
      <c r="MKA900" s="42"/>
      <c r="MKB900" s="42"/>
      <c r="MKC900" s="42"/>
      <c r="MKD900" s="42"/>
      <c r="MKE900" s="42"/>
      <c r="MKF900" s="42"/>
      <c r="MKG900" s="42"/>
      <c r="MKH900" s="42"/>
      <c r="MKI900" s="42"/>
      <c r="MKJ900" s="42"/>
      <c r="MKK900" s="42"/>
      <c r="MKL900" s="42"/>
      <c r="MKM900" s="42"/>
      <c r="MKN900" s="42"/>
      <c r="MKO900" s="42"/>
      <c r="MKP900" s="42"/>
      <c r="MKQ900" s="42"/>
      <c r="MKR900" s="42"/>
      <c r="MKS900" s="42"/>
      <c r="MKT900" s="42"/>
      <c r="MKU900" s="42"/>
      <c r="MKV900" s="42"/>
      <c r="MKW900" s="42"/>
      <c r="MKX900" s="42"/>
      <c r="MKY900" s="42"/>
      <c r="MKZ900" s="42"/>
      <c r="MLA900" s="42"/>
      <c r="MLB900" s="42"/>
      <c r="MLC900" s="42"/>
      <c r="MLD900" s="42"/>
      <c r="MLE900" s="42"/>
      <c r="MLF900" s="42"/>
      <c r="MLG900" s="42"/>
      <c r="MLH900" s="42"/>
      <c r="MLI900" s="42"/>
      <c r="MLJ900" s="42"/>
      <c r="MLK900" s="42"/>
      <c r="MLL900" s="42"/>
      <c r="MLM900" s="42"/>
      <c r="MLN900" s="42"/>
      <c r="MLO900" s="42"/>
      <c r="MLP900" s="42"/>
      <c r="MLQ900" s="42"/>
      <c r="MLR900" s="42"/>
      <c r="MLS900" s="42"/>
      <c r="MLT900" s="42"/>
      <c r="MLU900" s="42"/>
      <c r="MLV900" s="42"/>
      <c r="MLW900" s="42"/>
      <c r="MLX900" s="42"/>
      <c r="MLY900" s="42"/>
      <c r="MLZ900" s="42"/>
      <c r="MMA900" s="42"/>
      <c r="MMB900" s="42"/>
      <c r="MMC900" s="42"/>
      <c r="MMD900" s="42"/>
      <c r="MME900" s="42"/>
      <c r="MMF900" s="42"/>
      <c r="MMG900" s="42"/>
      <c r="MMH900" s="42"/>
      <c r="MMI900" s="42"/>
      <c r="MMJ900" s="42"/>
      <c r="MMK900" s="42"/>
      <c r="MML900" s="42"/>
      <c r="MMM900" s="42"/>
      <c r="MMN900" s="42"/>
      <c r="MMO900" s="42"/>
      <c r="MMP900" s="42"/>
      <c r="MMQ900" s="42"/>
      <c r="MMR900" s="42"/>
      <c r="MMS900" s="42"/>
      <c r="MMT900" s="42"/>
      <c r="MMU900" s="42"/>
      <c r="MMV900" s="42"/>
      <c r="MMW900" s="42"/>
      <c r="MMX900" s="42"/>
      <c r="MMY900" s="42"/>
      <c r="MMZ900" s="42"/>
      <c r="MNA900" s="42"/>
      <c r="MNB900" s="42"/>
      <c r="MNC900" s="42"/>
      <c r="MND900" s="42"/>
      <c r="MNE900" s="42"/>
      <c r="MNF900" s="42"/>
      <c r="MNG900" s="42"/>
      <c r="MNH900" s="42"/>
      <c r="MNI900" s="42"/>
      <c r="MNJ900" s="42"/>
      <c r="MNK900" s="42"/>
      <c r="MNL900" s="42"/>
      <c r="MNM900" s="42"/>
      <c r="MNN900" s="42"/>
      <c r="MNO900" s="42"/>
      <c r="MNP900" s="42"/>
      <c r="MNQ900" s="42"/>
      <c r="MNR900" s="42"/>
      <c r="MNS900" s="42"/>
      <c r="MNT900" s="42"/>
      <c r="MNU900" s="42"/>
      <c r="MNV900" s="42"/>
      <c r="MNW900" s="42"/>
      <c r="MNX900" s="42"/>
      <c r="MNY900" s="42"/>
      <c r="MNZ900" s="42"/>
      <c r="MOA900" s="42"/>
      <c r="MOB900" s="42"/>
      <c r="MOC900" s="42"/>
      <c r="MOD900" s="42"/>
      <c r="MOE900" s="42"/>
      <c r="MOF900" s="42"/>
      <c r="MOG900" s="42"/>
      <c r="MOH900" s="42"/>
      <c r="MOI900" s="42"/>
      <c r="MOJ900" s="42"/>
      <c r="MOK900" s="42"/>
      <c r="MOL900" s="42"/>
      <c r="MOM900" s="42"/>
      <c r="MON900" s="42"/>
      <c r="MOO900" s="42"/>
      <c r="MOP900" s="42"/>
      <c r="MOQ900" s="42"/>
      <c r="MOR900" s="42"/>
      <c r="MOS900" s="42"/>
      <c r="MOT900" s="42"/>
      <c r="MOU900" s="42"/>
      <c r="MOV900" s="42"/>
      <c r="MOW900" s="42"/>
      <c r="MOX900" s="42"/>
      <c r="MOY900" s="42"/>
      <c r="MOZ900" s="42"/>
      <c r="MPA900" s="42"/>
      <c r="MPB900" s="42"/>
      <c r="MPC900" s="42"/>
      <c r="MPD900" s="42"/>
      <c r="MPE900" s="42"/>
      <c r="MPF900" s="42"/>
      <c r="MPG900" s="42"/>
      <c r="MPH900" s="42"/>
      <c r="MPI900" s="42"/>
      <c r="MPJ900" s="42"/>
      <c r="MPK900" s="42"/>
      <c r="MPL900" s="42"/>
      <c r="MPM900" s="42"/>
      <c r="MPN900" s="42"/>
      <c r="MPO900" s="42"/>
      <c r="MPP900" s="42"/>
      <c r="MPQ900" s="42"/>
      <c r="MPR900" s="42"/>
      <c r="MPS900" s="42"/>
      <c r="MPT900" s="42"/>
      <c r="MPU900" s="42"/>
      <c r="MPV900" s="42"/>
      <c r="MPW900" s="42"/>
      <c r="MPX900" s="42"/>
      <c r="MPY900" s="42"/>
      <c r="MPZ900" s="42"/>
      <c r="MQA900" s="42"/>
      <c r="MQB900" s="42"/>
      <c r="MQC900" s="42"/>
      <c r="MQD900" s="42"/>
      <c r="MQE900" s="42"/>
      <c r="MQF900" s="42"/>
      <c r="MQG900" s="42"/>
      <c r="MQH900" s="42"/>
      <c r="MQI900" s="42"/>
      <c r="MQJ900" s="42"/>
      <c r="MQK900" s="42"/>
      <c r="MQL900" s="42"/>
      <c r="MQM900" s="42"/>
      <c r="MQN900" s="42"/>
      <c r="MQO900" s="42"/>
      <c r="MQP900" s="42"/>
      <c r="MQQ900" s="42"/>
      <c r="MQR900" s="42"/>
      <c r="MQS900" s="42"/>
      <c r="MQT900" s="42"/>
      <c r="MQU900" s="42"/>
      <c r="MQV900" s="42"/>
      <c r="MQW900" s="42"/>
      <c r="MQX900" s="42"/>
      <c r="MQY900" s="42"/>
      <c r="MQZ900" s="42"/>
      <c r="MRA900" s="42"/>
      <c r="MRB900" s="42"/>
      <c r="MRC900" s="42"/>
      <c r="MRD900" s="42"/>
      <c r="MRE900" s="42"/>
      <c r="MRF900" s="42"/>
      <c r="MRG900" s="42"/>
      <c r="MRH900" s="42"/>
      <c r="MRI900" s="42"/>
      <c r="MRJ900" s="42"/>
      <c r="MRK900" s="42"/>
      <c r="MRL900" s="42"/>
      <c r="MRM900" s="42"/>
      <c r="MRN900" s="42"/>
      <c r="MRO900" s="42"/>
      <c r="MRP900" s="42"/>
      <c r="MRQ900" s="42"/>
      <c r="MRR900" s="42"/>
      <c r="MRS900" s="42"/>
      <c r="MRT900" s="42"/>
      <c r="MRU900" s="42"/>
      <c r="MRV900" s="42"/>
      <c r="MRW900" s="42"/>
      <c r="MRX900" s="42"/>
      <c r="MRY900" s="42"/>
      <c r="MRZ900" s="42"/>
      <c r="MSA900" s="42"/>
      <c r="MSB900" s="42"/>
      <c r="MSC900" s="42"/>
      <c r="MSD900" s="42"/>
      <c r="MSE900" s="42"/>
      <c r="MSF900" s="42"/>
      <c r="MSG900" s="42"/>
      <c r="MSH900" s="42"/>
      <c r="MSI900" s="42"/>
      <c r="MSJ900" s="42"/>
      <c r="MSK900" s="42"/>
      <c r="MSL900" s="42"/>
      <c r="MSM900" s="42"/>
      <c r="MSN900" s="42"/>
      <c r="MSO900" s="42"/>
      <c r="MSP900" s="42"/>
      <c r="MSQ900" s="42"/>
      <c r="MSR900" s="42"/>
      <c r="MSS900" s="42"/>
      <c r="MST900" s="42"/>
      <c r="MSU900" s="42"/>
      <c r="MSV900" s="42"/>
      <c r="MSW900" s="42"/>
      <c r="MSX900" s="42"/>
      <c r="MSY900" s="42"/>
      <c r="MSZ900" s="42"/>
      <c r="MTA900" s="42"/>
      <c r="MTB900" s="42"/>
      <c r="MTC900" s="42"/>
      <c r="MTD900" s="42"/>
      <c r="MTE900" s="42"/>
      <c r="MTF900" s="42"/>
      <c r="MTG900" s="42"/>
      <c r="MTH900" s="42"/>
      <c r="MTI900" s="42"/>
      <c r="MTJ900" s="42"/>
      <c r="MTK900" s="42"/>
      <c r="MTL900" s="42"/>
      <c r="MTM900" s="42"/>
      <c r="MTN900" s="42"/>
      <c r="MTO900" s="42"/>
      <c r="MTP900" s="42"/>
      <c r="MTQ900" s="42"/>
      <c r="MTR900" s="42"/>
      <c r="MTS900" s="42"/>
      <c r="MTT900" s="42"/>
      <c r="MTU900" s="42"/>
      <c r="MTV900" s="42"/>
      <c r="MTW900" s="42"/>
      <c r="MTX900" s="42"/>
      <c r="MTY900" s="42"/>
      <c r="MTZ900" s="42"/>
      <c r="MUA900" s="42"/>
      <c r="MUB900" s="42"/>
      <c r="MUC900" s="42"/>
      <c r="MUD900" s="42"/>
      <c r="MUE900" s="42"/>
      <c r="MUF900" s="42"/>
      <c r="MUG900" s="42"/>
      <c r="MUH900" s="42"/>
      <c r="MUI900" s="42"/>
      <c r="MUJ900" s="42"/>
      <c r="MUK900" s="42"/>
      <c r="MUL900" s="42"/>
      <c r="MUM900" s="42"/>
      <c r="MUN900" s="42"/>
      <c r="MUO900" s="42"/>
      <c r="MUP900" s="42"/>
      <c r="MUQ900" s="42"/>
      <c r="MUR900" s="42"/>
      <c r="MUS900" s="42"/>
      <c r="MUT900" s="42"/>
      <c r="MUU900" s="42"/>
      <c r="MUV900" s="42"/>
      <c r="MUW900" s="42"/>
      <c r="MUX900" s="42"/>
      <c r="MUY900" s="42"/>
      <c r="MUZ900" s="42"/>
      <c r="MVA900" s="42"/>
      <c r="MVB900" s="42"/>
      <c r="MVC900" s="42"/>
      <c r="MVD900" s="42"/>
      <c r="MVE900" s="42"/>
      <c r="MVF900" s="42"/>
      <c r="MVG900" s="42"/>
      <c r="MVH900" s="42"/>
      <c r="MVI900" s="42"/>
      <c r="MVJ900" s="42"/>
      <c r="MVK900" s="42"/>
      <c r="MVL900" s="42"/>
      <c r="MVM900" s="42"/>
      <c r="MVN900" s="42"/>
      <c r="MVO900" s="42"/>
      <c r="MVP900" s="42"/>
      <c r="MVQ900" s="42"/>
      <c r="MVR900" s="42"/>
      <c r="MVS900" s="42"/>
      <c r="MVT900" s="42"/>
      <c r="MVU900" s="42"/>
      <c r="MVV900" s="42"/>
      <c r="MVW900" s="42"/>
      <c r="MVX900" s="42"/>
      <c r="MVY900" s="42"/>
      <c r="MVZ900" s="42"/>
      <c r="MWA900" s="42"/>
      <c r="MWB900" s="42"/>
      <c r="MWC900" s="42"/>
      <c r="MWD900" s="42"/>
      <c r="MWE900" s="42"/>
      <c r="MWF900" s="42"/>
      <c r="MWG900" s="42"/>
      <c r="MWH900" s="42"/>
      <c r="MWI900" s="42"/>
      <c r="MWJ900" s="42"/>
      <c r="MWK900" s="42"/>
      <c r="MWL900" s="42"/>
      <c r="MWM900" s="42"/>
      <c r="MWN900" s="42"/>
      <c r="MWO900" s="42"/>
      <c r="MWP900" s="42"/>
      <c r="MWQ900" s="42"/>
      <c r="MWR900" s="42"/>
      <c r="MWS900" s="42"/>
      <c r="MWT900" s="42"/>
      <c r="MWU900" s="42"/>
      <c r="MWV900" s="42"/>
      <c r="MWW900" s="42"/>
      <c r="MWX900" s="42"/>
      <c r="MWY900" s="42"/>
      <c r="MWZ900" s="42"/>
      <c r="MXA900" s="42"/>
      <c r="MXB900" s="42"/>
      <c r="MXC900" s="42"/>
      <c r="MXD900" s="42"/>
      <c r="MXE900" s="42"/>
      <c r="MXF900" s="42"/>
      <c r="MXG900" s="42"/>
      <c r="MXH900" s="42"/>
      <c r="MXI900" s="42"/>
      <c r="MXJ900" s="42"/>
      <c r="MXK900" s="42"/>
      <c r="MXL900" s="42"/>
      <c r="MXM900" s="42"/>
      <c r="MXN900" s="42"/>
      <c r="MXO900" s="42"/>
      <c r="MXP900" s="42"/>
      <c r="MXQ900" s="42"/>
      <c r="MXR900" s="42"/>
      <c r="MXS900" s="42"/>
      <c r="MXT900" s="42"/>
      <c r="MXU900" s="42"/>
      <c r="MXV900" s="42"/>
      <c r="MXW900" s="42"/>
      <c r="MXX900" s="42"/>
      <c r="MXY900" s="42"/>
      <c r="MXZ900" s="42"/>
      <c r="MYA900" s="42"/>
      <c r="MYB900" s="42"/>
      <c r="MYC900" s="42"/>
      <c r="MYD900" s="42"/>
      <c r="MYE900" s="42"/>
      <c r="MYF900" s="42"/>
      <c r="MYG900" s="42"/>
      <c r="MYH900" s="42"/>
      <c r="MYI900" s="42"/>
      <c r="MYJ900" s="42"/>
      <c r="MYK900" s="42"/>
      <c r="MYL900" s="42"/>
      <c r="MYM900" s="42"/>
      <c r="MYN900" s="42"/>
      <c r="MYO900" s="42"/>
      <c r="MYP900" s="42"/>
      <c r="MYQ900" s="42"/>
      <c r="MYR900" s="42"/>
      <c r="MYS900" s="42"/>
      <c r="MYT900" s="42"/>
      <c r="MYU900" s="42"/>
      <c r="MYV900" s="42"/>
      <c r="MYW900" s="42"/>
      <c r="MYX900" s="42"/>
      <c r="MYY900" s="42"/>
      <c r="MYZ900" s="42"/>
      <c r="MZA900" s="42"/>
      <c r="MZB900" s="42"/>
      <c r="MZC900" s="42"/>
      <c r="MZD900" s="42"/>
      <c r="MZE900" s="42"/>
      <c r="MZF900" s="42"/>
      <c r="MZG900" s="42"/>
      <c r="MZH900" s="42"/>
      <c r="MZI900" s="42"/>
      <c r="MZJ900" s="42"/>
      <c r="MZK900" s="42"/>
      <c r="MZL900" s="42"/>
      <c r="MZM900" s="42"/>
      <c r="MZN900" s="42"/>
      <c r="MZO900" s="42"/>
      <c r="MZP900" s="42"/>
      <c r="MZQ900" s="42"/>
      <c r="MZR900" s="42"/>
      <c r="MZS900" s="42"/>
      <c r="MZT900" s="42"/>
      <c r="MZU900" s="42"/>
      <c r="MZV900" s="42"/>
      <c r="MZW900" s="42"/>
      <c r="MZX900" s="42"/>
      <c r="MZY900" s="42"/>
      <c r="MZZ900" s="42"/>
      <c r="NAA900" s="42"/>
      <c r="NAB900" s="42"/>
      <c r="NAC900" s="42"/>
      <c r="NAD900" s="42"/>
      <c r="NAE900" s="42"/>
      <c r="NAF900" s="42"/>
      <c r="NAG900" s="42"/>
      <c r="NAH900" s="42"/>
      <c r="NAI900" s="42"/>
      <c r="NAJ900" s="42"/>
      <c r="NAK900" s="42"/>
      <c r="NAL900" s="42"/>
      <c r="NAM900" s="42"/>
      <c r="NAN900" s="42"/>
      <c r="NAO900" s="42"/>
      <c r="NAP900" s="42"/>
      <c r="NAQ900" s="42"/>
      <c r="NAR900" s="42"/>
      <c r="NAS900" s="42"/>
      <c r="NAT900" s="42"/>
      <c r="NAU900" s="42"/>
      <c r="NAV900" s="42"/>
      <c r="NAW900" s="42"/>
      <c r="NAX900" s="42"/>
      <c r="NAY900" s="42"/>
      <c r="NAZ900" s="42"/>
      <c r="NBA900" s="42"/>
      <c r="NBB900" s="42"/>
      <c r="NBC900" s="42"/>
      <c r="NBD900" s="42"/>
      <c r="NBE900" s="42"/>
      <c r="NBF900" s="42"/>
      <c r="NBG900" s="42"/>
      <c r="NBH900" s="42"/>
      <c r="NBI900" s="42"/>
      <c r="NBJ900" s="42"/>
      <c r="NBK900" s="42"/>
      <c r="NBL900" s="42"/>
      <c r="NBM900" s="42"/>
      <c r="NBN900" s="42"/>
      <c r="NBO900" s="42"/>
      <c r="NBP900" s="42"/>
      <c r="NBQ900" s="42"/>
      <c r="NBR900" s="42"/>
      <c r="NBS900" s="42"/>
      <c r="NBT900" s="42"/>
      <c r="NBU900" s="42"/>
      <c r="NBV900" s="42"/>
      <c r="NBW900" s="42"/>
      <c r="NBX900" s="42"/>
      <c r="NBY900" s="42"/>
      <c r="NBZ900" s="42"/>
      <c r="NCA900" s="42"/>
      <c r="NCB900" s="42"/>
      <c r="NCC900" s="42"/>
      <c r="NCD900" s="42"/>
      <c r="NCE900" s="42"/>
      <c r="NCF900" s="42"/>
      <c r="NCG900" s="42"/>
      <c r="NCH900" s="42"/>
      <c r="NCI900" s="42"/>
      <c r="NCJ900" s="42"/>
      <c r="NCK900" s="42"/>
      <c r="NCL900" s="42"/>
      <c r="NCM900" s="42"/>
      <c r="NCN900" s="42"/>
      <c r="NCO900" s="42"/>
      <c r="NCP900" s="42"/>
      <c r="NCQ900" s="42"/>
      <c r="NCR900" s="42"/>
      <c r="NCS900" s="42"/>
      <c r="NCT900" s="42"/>
      <c r="NCU900" s="42"/>
      <c r="NCV900" s="42"/>
      <c r="NCW900" s="42"/>
      <c r="NCX900" s="42"/>
      <c r="NCY900" s="42"/>
      <c r="NCZ900" s="42"/>
      <c r="NDA900" s="42"/>
      <c r="NDB900" s="42"/>
      <c r="NDC900" s="42"/>
      <c r="NDD900" s="42"/>
      <c r="NDE900" s="42"/>
      <c r="NDF900" s="42"/>
      <c r="NDG900" s="42"/>
      <c r="NDH900" s="42"/>
      <c r="NDI900" s="42"/>
      <c r="NDJ900" s="42"/>
      <c r="NDK900" s="42"/>
      <c r="NDL900" s="42"/>
      <c r="NDM900" s="42"/>
      <c r="NDN900" s="42"/>
      <c r="NDO900" s="42"/>
      <c r="NDP900" s="42"/>
      <c r="NDQ900" s="42"/>
      <c r="NDR900" s="42"/>
      <c r="NDS900" s="42"/>
      <c r="NDT900" s="42"/>
      <c r="NDU900" s="42"/>
      <c r="NDV900" s="42"/>
      <c r="NDW900" s="42"/>
      <c r="NDX900" s="42"/>
      <c r="NDY900" s="42"/>
      <c r="NDZ900" s="42"/>
      <c r="NEA900" s="42"/>
      <c r="NEB900" s="42"/>
      <c r="NEC900" s="42"/>
      <c r="NED900" s="42"/>
      <c r="NEE900" s="42"/>
      <c r="NEF900" s="42"/>
      <c r="NEG900" s="42"/>
      <c r="NEH900" s="42"/>
      <c r="NEI900" s="42"/>
      <c r="NEJ900" s="42"/>
      <c r="NEK900" s="42"/>
      <c r="NEL900" s="42"/>
      <c r="NEM900" s="42"/>
      <c r="NEN900" s="42"/>
      <c r="NEO900" s="42"/>
      <c r="NEP900" s="42"/>
      <c r="NEQ900" s="42"/>
      <c r="NER900" s="42"/>
      <c r="NES900" s="42"/>
      <c r="NET900" s="42"/>
      <c r="NEU900" s="42"/>
      <c r="NEV900" s="42"/>
      <c r="NEW900" s="42"/>
      <c r="NEX900" s="42"/>
      <c r="NEY900" s="42"/>
      <c r="NEZ900" s="42"/>
      <c r="NFA900" s="42"/>
      <c r="NFB900" s="42"/>
      <c r="NFC900" s="42"/>
      <c r="NFD900" s="42"/>
      <c r="NFE900" s="42"/>
      <c r="NFF900" s="42"/>
      <c r="NFG900" s="42"/>
      <c r="NFH900" s="42"/>
      <c r="NFI900" s="42"/>
      <c r="NFJ900" s="42"/>
      <c r="NFK900" s="42"/>
      <c r="NFL900" s="42"/>
      <c r="NFM900" s="42"/>
      <c r="NFN900" s="42"/>
      <c r="NFO900" s="42"/>
      <c r="NFP900" s="42"/>
      <c r="NFQ900" s="42"/>
      <c r="NFR900" s="42"/>
      <c r="NFS900" s="42"/>
      <c r="NFT900" s="42"/>
      <c r="NFU900" s="42"/>
      <c r="NFV900" s="42"/>
      <c r="NFW900" s="42"/>
      <c r="NFX900" s="42"/>
      <c r="NFY900" s="42"/>
      <c r="NFZ900" s="42"/>
      <c r="NGA900" s="42"/>
      <c r="NGB900" s="42"/>
      <c r="NGC900" s="42"/>
      <c r="NGD900" s="42"/>
      <c r="NGE900" s="42"/>
      <c r="NGF900" s="42"/>
      <c r="NGG900" s="42"/>
      <c r="NGH900" s="42"/>
      <c r="NGI900" s="42"/>
      <c r="NGJ900" s="42"/>
      <c r="NGK900" s="42"/>
      <c r="NGL900" s="42"/>
      <c r="NGM900" s="42"/>
      <c r="NGN900" s="42"/>
      <c r="NGO900" s="42"/>
      <c r="NGP900" s="42"/>
      <c r="NGQ900" s="42"/>
      <c r="NGR900" s="42"/>
      <c r="NGS900" s="42"/>
      <c r="NGT900" s="42"/>
      <c r="NGU900" s="42"/>
      <c r="NGV900" s="42"/>
      <c r="NGW900" s="42"/>
      <c r="NGX900" s="42"/>
      <c r="NGY900" s="42"/>
      <c r="NGZ900" s="42"/>
      <c r="NHA900" s="42"/>
      <c r="NHB900" s="42"/>
      <c r="NHC900" s="42"/>
      <c r="NHD900" s="42"/>
      <c r="NHE900" s="42"/>
      <c r="NHF900" s="42"/>
      <c r="NHG900" s="42"/>
      <c r="NHH900" s="42"/>
      <c r="NHI900" s="42"/>
      <c r="NHJ900" s="42"/>
      <c r="NHK900" s="42"/>
      <c r="NHL900" s="42"/>
      <c r="NHM900" s="42"/>
      <c r="NHN900" s="42"/>
      <c r="NHO900" s="42"/>
      <c r="NHP900" s="42"/>
      <c r="NHQ900" s="42"/>
      <c r="NHR900" s="42"/>
      <c r="NHS900" s="42"/>
      <c r="NHT900" s="42"/>
      <c r="NHU900" s="42"/>
      <c r="NHV900" s="42"/>
      <c r="NHW900" s="42"/>
      <c r="NHX900" s="42"/>
      <c r="NHY900" s="42"/>
      <c r="NHZ900" s="42"/>
      <c r="NIA900" s="42"/>
      <c r="NIB900" s="42"/>
      <c r="NIC900" s="42"/>
      <c r="NID900" s="42"/>
      <c r="NIE900" s="42"/>
      <c r="NIF900" s="42"/>
      <c r="NIG900" s="42"/>
      <c r="NIH900" s="42"/>
      <c r="NII900" s="42"/>
      <c r="NIJ900" s="42"/>
      <c r="NIK900" s="42"/>
      <c r="NIL900" s="42"/>
      <c r="NIM900" s="42"/>
      <c r="NIN900" s="42"/>
      <c r="NIO900" s="42"/>
      <c r="NIP900" s="42"/>
      <c r="NIQ900" s="42"/>
      <c r="NIR900" s="42"/>
      <c r="NIS900" s="42"/>
      <c r="NIT900" s="42"/>
      <c r="NIU900" s="42"/>
      <c r="NIV900" s="42"/>
      <c r="NIW900" s="42"/>
      <c r="NIX900" s="42"/>
      <c r="NIY900" s="42"/>
      <c r="NIZ900" s="42"/>
      <c r="NJA900" s="42"/>
      <c r="NJB900" s="42"/>
      <c r="NJC900" s="42"/>
      <c r="NJD900" s="42"/>
      <c r="NJE900" s="42"/>
      <c r="NJF900" s="42"/>
      <c r="NJG900" s="42"/>
      <c r="NJH900" s="42"/>
      <c r="NJI900" s="42"/>
      <c r="NJJ900" s="42"/>
      <c r="NJK900" s="42"/>
      <c r="NJL900" s="42"/>
      <c r="NJM900" s="42"/>
      <c r="NJN900" s="42"/>
      <c r="NJO900" s="42"/>
      <c r="NJP900" s="42"/>
      <c r="NJQ900" s="42"/>
      <c r="NJR900" s="42"/>
      <c r="NJS900" s="42"/>
      <c r="NJT900" s="42"/>
      <c r="NJU900" s="42"/>
      <c r="NJV900" s="42"/>
      <c r="NJW900" s="42"/>
      <c r="NJX900" s="42"/>
      <c r="NJY900" s="42"/>
      <c r="NJZ900" s="42"/>
      <c r="NKA900" s="42"/>
      <c r="NKB900" s="42"/>
      <c r="NKC900" s="42"/>
      <c r="NKD900" s="42"/>
      <c r="NKE900" s="42"/>
      <c r="NKF900" s="42"/>
      <c r="NKG900" s="42"/>
      <c r="NKH900" s="42"/>
      <c r="NKI900" s="42"/>
      <c r="NKJ900" s="42"/>
      <c r="NKK900" s="42"/>
      <c r="NKL900" s="42"/>
      <c r="NKM900" s="42"/>
      <c r="NKN900" s="42"/>
      <c r="NKO900" s="42"/>
      <c r="NKP900" s="42"/>
      <c r="NKQ900" s="42"/>
      <c r="NKR900" s="42"/>
      <c r="NKS900" s="42"/>
      <c r="NKT900" s="42"/>
      <c r="NKU900" s="42"/>
      <c r="NKV900" s="42"/>
      <c r="NKW900" s="42"/>
      <c r="NKX900" s="42"/>
      <c r="NKY900" s="42"/>
      <c r="NKZ900" s="42"/>
      <c r="NLA900" s="42"/>
      <c r="NLB900" s="42"/>
      <c r="NLC900" s="42"/>
      <c r="NLD900" s="42"/>
      <c r="NLE900" s="42"/>
      <c r="NLF900" s="42"/>
      <c r="NLG900" s="42"/>
      <c r="NLH900" s="42"/>
      <c r="NLI900" s="42"/>
      <c r="NLJ900" s="42"/>
      <c r="NLK900" s="42"/>
      <c r="NLL900" s="42"/>
      <c r="NLM900" s="42"/>
      <c r="NLN900" s="42"/>
      <c r="NLO900" s="42"/>
      <c r="NLP900" s="42"/>
      <c r="NLQ900" s="42"/>
      <c r="NLR900" s="42"/>
      <c r="NLS900" s="42"/>
      <c r="NLT900" s="42"/>
      <c r="NLU900" s="42"/>
      <c r="NLV900" s="42"/>
      <c r="NLW900" s="42"/>
      <c r="NLX900" s="42"/>
      <c r="NLY900" s="42"/>
      <c r="NLZ900" s="42"/>
      <c r="NMA900" s="42"/>
      <c r="NMB900" s="42"/>
      <c r="NMC900" s="42"/>
      <c r="NMD900" s="42"/>
      <c r="NME900" s="42"/>
      <c r="NMF900" s="42"/>
      <c r="NMG900" s="42"/>
      <c r="NMH900" s="42"/>
      <c r="NMI900" s="42"/>
      <c r="NMJ900" s="42"/>
      <c r="NMK900" s="42"/>
      <c r="NML900" s="42"/>
      <c r="NMM900" s="42"/>
      <c r="NMN900" s="42"/>
      <c r="NMO900" s="42"/>
      <c r="NMP900" s="42"/>
      <c r="NMQ900" s="42"/>
      <c r="NMR900" s="42"/>
      <c r="NMS900" s="42"/>
      <c r="NMT900" s="42"/>
      <c r="NMU900" s="42"/>
      <c r="NMV900" s="42"/>
      <c r="NMW900" s="42"/>
      <c r="NMX900" s="42"/>
      <c r="NMY900" s="42"/>
      <c r="NMZ900" s="42"/>
      <c r="NNA900" s="42"/>
      <c r="NNB900" s="42"/>
      <c r="NNC900" s="42"/>
      <c r="NND900" s="42"/>
      <c r="NNE900" s="42"/>
      <c r="NNF900" s="42"/>
      <c r="NNG900" s="42"/>
      <c r="NNH900" s="42"/>
      <c r="NNI900" s="42"/>
      <c r="NNJ900" s="42"/>
      <c r="NNK900" s="42"/>
      <c r="NNL900" s="42"/>
      <c r="NNM900" s="42"/>
      <c r="NNN900" s="42"/>
      <c r="NNO900" s="42"/>
      <c r="NNP900" s="42"/>
      <c r="NNQ900" s="42"/>
      <c r="NNR900" s="42"/>
      <c r="NNS900" s="42"/>
      <c r="NNT900" s="42"/>
      <c r="NNU900" s="42"/>
      <c r="NNV900" s="42"/>
      <c r="NNW900" s="42"/>
      <c r="NNX900" s="42"/>
      <c r="NNY900" s="42"/>
      <c r="NNZ900" s="42"/>
      <c r="NOA900" s="42"/>
      <c r="NOB900" s="42"/>
      <c r="NOC900" s="42"/>
      <c r="NOD900" s="42"/>
      <c r="NOE900" s="42"/>
      <c r="NOF900" s="42"/>
      <c r="NOG900" s="42"/>
      <c r="NOH900" s="42"/>
      <c r="NOI900" s="42"/>
      <c r="NOJ900" s="42"/>
      <c r="NOK900" s="42"/>
      <c r="NOL900" s="42"/>
      <c r="NOM900" s="42"/>
      <c r="NON900" s="42"/>
      <c r="NOO900" s="42"/>
      <c r="NOP900" s="42"/>
      <c r="NOQ900" s="42"/>
      <c r="NOR900" s="42"/>
      <c r="NOS900" s="42"/>
      <c r="NOT900" s="42"/>
      <c r="NOU900" s="42"/>
      <c r="NOV900" s="42"/>
      <c r="NOW900" s="42"/>
      <c r="NOX900" s="42"/>
      <c r="NOY900" s="42"/>
      <c r="NOZ900" s="42"/>
      <c r="NPA900" s="42"/>
      <c r="NPB900" s="42"/>
      <c r="NPC900" s="42"/>
      <c r="NPD900" s="42"/>
      <c r="NPE900" s="42"/>
      <c r="NPF900" s="42"/>
      <c r="NPG900" s="42"/>
      <c r="NPH900" s="42"/>
      <c r="NPI900" s="42"/>
      <c r="NPJ900" s="42"/>
      <c r="NPK900" s="42"/>
      <c r="NPL900" s="42"/>
      <c r="NPM900" s="42"/>
      <c r="NPN900" s="42"/>
      <c r="NPO900" s="42"/>
      <c r="NPP900" s="42"/>
      <c r="NPQ900" s="42"/>
      <c r="NPR900" s="42"/>
      <c r="NPS900" s="42"/>
      <c r="NPT900" s="42"/>
      <c r="NPU900" s="42"/>
      <c r="NPV900" s="42"/>
      <c r="NPW900" s="42"/>
      <c r="NPX900" s="42"/>
      <c r="NPY900" s="42"/>
      <c r="NPZ900" s="42"/>
      <c r="NQA900" s="42"/>
      <c r="NQB900" s="42"/>
      <c r="NQC900" s="42"/>
      <c r="NQD900" s="42"/>
      <c r="NQE900" s="42"/>
      <c r="NQF900" s="42"/>
      <c r="NQG900" s="42"/>
      <c r="NQH900" s="42"/>
      <c r="NQI900" s="42"/>
      <c r="NQJ900" s="42"/>
      <c r="NQK900" s="42"/>
      <c r="NQL900" s="42"/>
      <c r="NQM900" s="42"/>
      <c r="NQN900" s="42"/>
      <c r="NQO900" s="42"/>
      <c r="NQP900" s="42"/>
      <c r="NQQ900" s="42"/>
      <c r="NQR900" s="42"/>
      <c r="NQS900" s="42"/>
      <c r="NQT900" s="42"/>
      <c r="NQU900" s="42"/>
      <c r="NQV900" s="42"/>
      <c r="NQW900" s="42"/>
      <c r="NQX900" s="42"/>
      <c r="NQY900" s="42"/>
      <c r="NQZ900" s="42"/>
      <c r="NRA900" s="42"/>
      <c r="NRB900" s="42"/>
      <c r="NRC900" s="42"/>
      <c r="NRD900" s="42"/>
      <c r="NRE900" s="42"/>
      <c r="NRF900" s="42"/>
      <c r="NRG900" s="42"/>
      <c r="NRH900" s="42"/>
      <c r="NRI900" s="42"/>
      <c r="NRJ900" s="42"/>
      <c r="NRK900" s="42"/>
      <c r="NRL900" s="42"/>
      <c r="NRM900" s="42"/>
      <c r="NRN900" s="42"/>
      <c r="NRO900" s="42"/>
      <c r="NRP900" s="42"/>
      <c r="NRQ900" s="42"/>
      <c r="NRR900" s="42"/>
      <c r="NRS900" s="42"/>
      <c r="NRT900" s="42"/>
      <c r="NRU900" s="42"/>
      <c r="NRV900" s="42"/>
      <c r="NRW900" s="42"/>
      <c r="NRX900" s="42"/>
      <c r="NRY900" s="42"/>
      <c r="NRZ900" s="42"/>
      <c r="NSA900" s="42"/>
      <c r="NSB900" s="42"/>
      <c r="NSC900" s="42"/>
      <c r="NSD900" s="42"/>
      <c r="NSE900" s="42"/>
      <c r="NSF900" s="42"/>
      <c r="NSG900" s="42"/>
      <c r="NSH900" s="42"/>
      <c r="NSI900" s="42"/>
      <c r="NSJ900" s="42"/>
      <c r="NSK900" s="42"/>
      <c r="NSL900" s="42"/>
      <c r="NSM900" s="42"/>
      <c r="NSN900" s="42"/>
      <c r="NSO900" s="42"/>
      <c r="NSP900" s="42"/>
      <c r="NSQ900" s="42"/>
      <c r="NSR900" s="42"/>
      <c r="NSS900" s="42"/>
      <c r="NST900" s="42"/>
      <c r="NSU900" s="42"/>
      <c r="NSV900" s="42"/>
      <c r="NSW900" s="42"/>
      <c r="NSX900" s="42"/>
      <c r="NSY900" s="42"/>
      <c r="NSZ900" s="42"/>
      <c r="NTA900" s="42"/>
      <c r="NTB900" s="42"/>
      <c r="NTC900" s="42"/>
      <c r="NTD900" s="42"/>
      <c r="NTE900" s="42"/>
      <c r="NTF900" s="42"/>
      <c r="NTG900" s="42"/>
      <c r="NTH900" s="42"/>
      <c r="NTI900" s="42"/>
      <c r="NTJ900" s="42"/>
      <c r="NTK900" s="42"/>
      <c r="NTL900" s="42"/>
      <c r="NTM900" s="42"/>
      <c r="NTN900" s="42"/>
      <c r="NTO900" s="42"/>
      <c r="NTP900" s="42"/>
      <c r="NTQ900" s="42"/>
      <c r="NTR900" s="42"/>
      <c r="NTS900" s="42"/>
      <c r="NTT900" s="42"/>
      <c r="NTU900" s="42"/>
      <c r="NTV900" s="42"/>
      <c r="NTW900" s="42"/>
      <c r="NTX900" s="42"/>
      <c r="NTY900" s="42"/>
      <c r="NTZ900" s="42"/>
      <c r="NUA900" s="42"/>
      <c r="NUB900" s="42"/>
      <c r="NUC900" s="42"/>
      <c r="NUD900" s="42"/>
      <c r="NUE900" s="42"/>
      <c r="NUF900" s="42"/>
      <c r="NUG900" s="42"/>
      <c r="NUH900" s="42"/>
      <c r="NUI900" s="42"/>
      <c r="NUJ900" s="42"/>
      <c r="NUK900" s="42"/>
      <c r="NUL900" s="42"/>
      <c r="NUM900" s="42"/>
      <c r="NUN900" s="42"/>
      <c r="NUO900" s="42"/>
      <c r="NUP900" s="42"/>
      <c r="NUQ900" s="42"/>
      <c r="NUR900" s="42"/>
      <c r="NUS900" s="42"/>
      <c r="NUT900" s="42"/>
      <c r="NUU900" s="42"/>
      <c r="NUV900" s="42"/>
      <c r="NUW900" s="42"/>
      <c r="NUX900" s="42"/>
      <c r="NUY900" s="42"/>
      <c r="NUZ900" s="42"/>
      <c r="NVA900" s="42"/>
      <c r="NVB900" s="42"/>
      <c r="NVC900" s="42"/>
      <c r="NVD900" s="42"/>
      <c r="NVE900" s="42"/>
      <c r="NVF900" s="42"/>
      <c r="NVG900" s="42"/>
      <c r="NVH900" s="42"/>
      <c r="NVI900" s="42"/>
      <c r="NVJ900" s="42"/>
      <c r="NVK900" s="42"/>
      <c r="NVL900" s="42"/>
      <c r="NVM900" s="42"/>
      <c r="NVN900" s="42"/>
      <c r="NVO900" s="42"/>
      <c r="NVP900" s="42"/>
      <c r="NVQ900" s="42"/>
      <c r="NVR900" s="42"/>
      <c r="NVS900" s="42"/>
      <c r="NVT900" s="42"/>
      <c r="NVU900" s="42"/>
      <c r="NVV900" s="42"/>
      <c r="NVW900" s="42"/>
      <c r="NVX900" s="42"/>
      <c r="NVY900" s="42"/>
      <c r="NVZ900" s="42"/>
      <c r="NWA900" s="42"/>
      <c r="NWB900" s="42"/>
      <c r="NWC900" s="42"/>
      <c r="NWD900" s="42"/>
      <c r="NWE900" s="42"/>
      <c r="NWF900" s="42"/>
      <c r="NWG900" s="42"/>
      <c r="NWH900" s="42"/>
      <c r="NWI900" s="42"/>
      <c r="NWJ900" s="42"/>
      <c r="NWK900" s="42"/>
      <c r="NWL900" s="42"/>
      <c r="NWM900" s="42"/>
      <c r="NWN900" s="42"/>
      <c r="NWO900" s="42"/>
      <c r="NWP900" s="42"/>
      <c r="NWQ900" s="42"/>
      <c r="NWR900" s="42"/>
      <c r="NWS900" s="42"/>
      <c r="NWT900" s="42"/>
      <c r="NWU900" s="42"/>
      <c r="NWV900" s="42"/>
      <c r="NWW900" s="42"/>
      <c r="NWX900" s="42"/>
      <c r="NWY900" s="42"/>
      <c r="NWZ900" s="42"/>
      <c r="NXA900" s="42"/>
      <c r="NXB900" s="42"/>
      <c r="NXC900" s="42"/>
      <c r="NXD900" s="42"/>
      <c r="NXE900" s="42"/>
      <c r="NXF900" s="42"/>
      <c r="NXG900" s="42"/>
      <c r="NXH900" s="42"/>
      <c r="NXI900" s="42"/>
      <c r="NXJ900" s="42"/>
      <c r="NXK900" s="42"/>
      <c r="NXL900" s="42"/>
      <c r="NXM900" s="42"/>
      <c r="NXN900" s="42"/>
      <c r="NXO900" s="42"/>
      <c r="NXP900" s="42"/>
      <c r="NXQ900" s="42"/>
      <c r="NXR900" s="42"/>
      <c r="NXS900" s="42"/>
      <c r="NXT900" s="42"/>
      <c r="NXU900" s="42"/>
      <c r="NXV900" s="42"/>
      <c r="NXW900" s="42"/>
      <c r="NXX900" s="42"/>
      <c r="NXY900" s="42"/>
      <c r="NXZ900" s="42"/>
      <c r="NYA900" s="42"/>
      <c r="NYB900" s="42"/>
      <c r="NYC900" s="42"/>
      <c r="NYD900" s="42"/>
      <c r="NYE900" s="42"/>
      <c r="NYF900" s="42"/>
      <c r="NYG900" s="42"/>
      <c r="NYH900" s="42"/>
      <c r="NYI900" s="42"/>
      <c r="NYJ900" s="42"/>
      <c r="NYK900" s="42"/>
      <c r="NYL900" s="42"/>
      <c r="NYM900" s="42"/>
      <c r="NYN900" s="42"/>
      <c r="NYO900" s="42"/>
      <c r="NYP900" s="42"/>
      <c r="NYQ900" s="42"/>
      <c r="NYR900" s="42"/>
      <c r="NYS900" s="42"/>
      <c r="NYT900" s="42"/>
      <c r="NYU900" s="42"/>
      <c r="NYV900" s="42"/>
      <c r="NYW900" s="42"/>
      <c r="NYX900" s="42"/>
      <c r="NYY900" s="42"/>
      <c r="NYZ900" s="42"/>
      <c r="NZA900" s="42"/>
      <c r="NZB900" s="42"/>
      <c r="NZC900" s="42"/>
      <c r="NZD900" s="42"/>
      <c r="NZE900" s="42"/>
      <c r="NZF900" s="42"/>
      <c r="NZG900" s="42"/>
      <c r="NZH900" s="42"/>
      <c r="NZI900" s="42"/>
      <c r="NZJ900" s="42"/>
      <c r="NZK900" s="42"/>
      <c r="NZL900" s="42"/>
      <c r="NZM900" s="42"/>
      <c r="NZN900" s="42"/>
      <c r="NZO900" s="42"/>
      <c r="NZP900" s="42"/>
      <c r="NZQ900" s="42"/>
      <c r="NZR900" s="42"/>
      <c r="NZS900" s="42"/>
      <c r="NZT900" s="42"/>
      <c r="NZU900" s="42"/>
      <c r="NZV900" s="42"/>
      <c r="NZW900" s="42"/>
      <c r="NZX900" s="42"/>
      <c r="NZY900" s="42"/>
      <c r="NZZ900" s="42"/>
      <c r="OAA900" s="42"/>
      <c r="OAB900" s="42"/>
      <c r="OAC900" s="42"/>
      <c r="OAD900" s="42"/>
      <c r="OAE900" s="42"/>
      <c r="OAF900" s="42"/>
      <c r="OAG900" s="42"/>
      <c r="OAH900" s="42"/>
      <c r="OAI900" s="42"/>
      <c r="OAJ900" s="42"/>
      <c r="OAK900" s="42"/>
      <c r="OAL900" s="42"/>
      <c r="OAM900" s="42"/>
      <c r="OAN900" s="42"/>
      <c r="OAO900" s="42"/>
      <c r="OAP900" s="42"/>
      <c r="OAQ900" s="42"/>
      <c r="OAR900" s="42"/>
      <c r="OAS900" s="42"/>
      <c r="OAT900" s="42"/>
      <c r="OAU900" s="42"/>
      <c r="OAV900" s="42"/>
      <c r="OAW900" s="42"/>
      <c r="OAX900" s="42"/>
      <c r="OAY900" s="42"/>
      <c r="OAZ900" s="42"/>
      <c r="OBA900" s="42"/>
      <c r="OBB900" s="42"/>
      <c r="OBC900" s="42"/>
      <c r="OBD900" s="42"/>
      <c r="OBE900" s="42"/>
      <c r="OBF900" s="42"/>
      <c r="OBG900" s="42"/>
      <c r="OBH900" s="42"/>
      <c r="OBI900" s="42"/>
      <c r="OBJ900" s="42"/>
      <c r="OBK900" s="42"/>
      <c r="OBL900" s="42"/>
      <c r="OBM900" s="42"/>
      <c r="OBN900" s="42"/>
      <c r="OBO900" s="42"/>
      <c r="OBP900" s="42"/>
      <c r="OBQ900" s="42"/>
      <c r="OBR900" s="42"/>
      <c r="OBS900" s="42"/>
      <c r="OBT900" s="42"/>
      <c r="OBU900" s="42"/>
      <c r="OBV900" s="42"/>
      <c r="OBW900" s="42"/>
      <c r="OBX900" s="42"/>
      <c r="OBY900" s="42"/>
      <c r="OBZ900" s="42"/>
      <c r="OCA900" s="42"/>
      <c r="OCB900" s="42"/>
      <c r="OCC900" s="42"/>
      <c r="OCD900" s="42"/>
      <c r="OCE900" s="42"/>
      <c r="OCF900" s="42"/>
      <c r="OCG900" s="42"/>
      <c r="OCH900" s="42"/>
      <c r="OCI900" s="42"/>
      <c r="OCJ900" s="42"/>
      <c r="OCK900" s="42"/>
      <c r="OCL900" s="42"/>
      <c r="OCM900" s="42"/>
      <c r="OCN900" s="42"/>
      <c r="OCO900" s="42"/>
      <c r="OCP900" s="42"/>
      <c r="OCQ900" s="42"/>
      <c r="OCR900" s="42"/>
      <c r="OCS900" s="42"/>
      <c r="OCT900" s="42"/>
      <c r="OCU900" s="42"/>
      <c r="OCV900" s="42"/>
      <c r="OCW900" s="42"/>
      <c r="OCX900" s="42"/>
      <c r="OCY900" s="42"/>
      <c r="OCZ900" s="42"/>
      <c r="ODA900" s="42"/>
      <c r="ODB900" s="42"/>
      <c r="ODC900" s="42"/>
      <c r="ODD900" s="42"/>
      <c r="ODE900" s="42"/>
      <c r="ODF900" s="42"/>
      <c r="ODG900" s="42"/>
      <c r="ODH900" s="42"/>
      <c r="ODI900" s="42"/>
      <c r="ODJ900" s="42"/>
      <c r="ODK900" s="42"/>
      <c r="ODL900" s="42"/>
      <c r="ODM900" s="42"/>
      <c r="ODN900" s="42"/>
      <c r="ODO900" s="42"/>
      <c r="ODP900" s="42"/>
      <c r="ODQ900" s="42"/>
      <c r="ODR900" s="42"/>
      <c r="ODS900" s="42"/>
      <c r="ODT900" s="42"/>
      <c r="ODU900" s="42"/>
      <c r="ODV900" s="42"/>
      <c r="ODW900" s="42"/>
      <c r="ODX900" s="42"/>
      <c r="ODY900" s="42"/>
      <c r="ODZ900" s="42"/>
      <c r="OEA900" s="42"/>
      <c r="OEB900" s="42"/>
      <c r="OEC900" s="42"/>
      <c r="OED900" s="42"/>
      <c r="OEE900" s="42"/>
      <c r="OEF900" s="42"/>
      <c r="OEG900" s="42"/>
      <c r="OEH900" s="42"/>
      <c r="OEI900" s="42"/>
      <c r="OEJ900" s="42"/>
      <c r="OEK900" s="42"/>
      <c r="OEL900" s="42"/>
      <c r="OEM900" s="42"/>
      <c r="OEN900" s="42"/>
      <c r="OEO900" s="42"/>
      <c r="OEP900" s="42"/>
      <c r="OEQ900" s="42"/>
      <c r="OER900" s="42"/>
      <c r="OES900" s="42"/>
      <c r="OET900" s="42"/>
      <c r="OEU900" s="42"/>
      <c r="OEV900" s="42"/>
      <c r="OEW900" s="42"/>
      <c r="OEX900" s="42"/>
      <c r="OEY900" s="42"/>
      <c r="OEZ900" s="42"/>
      <c r="OFA900" s="42"/>
      <c r="OFB900" s="42"/>
      <c r="OFC900" s="42"/>
      <c r="OFD900" s="42"/>
      <c r="OFE900" s="42"/>
      <c r="OFF900" s="42"/>
      <c r="OFG900" s="42"/>
      <c r="OFH900" s="42"/>
      <c r="OFI900" s="42"/>
      <c r="OFJ900" s="42"/>
      <c r="OFK900" s="42"/>
      <c r="OFL900" s="42"/>
      <c r="OFM900" s="42"/>
      <c r="OFN900" s="42"/>
      <c r="OFO900" s="42"/>
      <c r="OFP900" s="42"/>
      <c r="OFQ900" s="42"/>
      <c r="OFR900" s="42"/>
      <c r="OFS900" s="42"/>
      <c r="OFT900" s="42"/>
      <c r="OFU900" s="42"/>
      <c r="OFV900" s="42"/>
      <c r="OFW900" s="42"/>
      <c r="OFX900" s="42"/>
      <c r="OFY900" s="42"/>
      <c r="OFZ900" s="42"/>
      <c r="OGA900" s="42"/>
      <c r="OGB900" s="42"/>
      <c r="OGC900" s="42"/>
      <c r="OGD900" s="42"/>
      <c r="OGE900" s="42"/>
      <c r="OGF900" s="42"/>
      <c r="OGG900" s="42"/>
      <c r="OGH900" s="42"/>
      <c r="OGI900" s="42"/>
      <c r="OGJ900" s="42"/>
      <c r="OGK900" s="42"/>
      <c r="OGL900" s="42"/>
      <c r="OGM900" s="42"/>
      <c r="OGN900" s="42"/>
      <c r="OGO900" s="42"/>
      <c r="OGP900" s="42"/>
      <c r="OGQ900" s="42"/>
      <c r="OGR900" s="42"/>
      <c r="OGS900" s="42"/>
      <c r="OGT900" s="42"/>
      <c r="OGU900" s="42"/>
      <c r="OGV900" s="42"/>
      <c r="OGW900" s="42"/>
      <c r="OGX900" s="42"/>
      <c r="OGY900" s="42"/>
      <c r="OGZ900" s="42"/>
      <c r="OHA900" s="42"/>
      <c r="OHB900" s="42"/>
      <c r="OHC900" s="42"/>
      <c r="OHD900" s="42"/>
      <c r="OHE900" s="42"/>
      <c r="OHF900" s="42"/>
      <c r="OHG900" s="42"/>
      <c r="OHH900" s="42"/>
      <c r="OHI900" s="42"/>
      <c r="OHJ900" s="42"/>
      <c r="OHK900" s="42"/>
      <c r="OHL900" s="42"/>
      <c r="OHM900" s="42"/>
      <c r="OHN900" s="42"/>
      <c r="OHO900" s="42"/>
      <c r="OHP900" s="42"/>
      <c r="OHQ900" s="42"/>
      <c r="OHR900" s="42"/>
      <c r="OHS900" s="42"/>
      <c r="OHT900" s="42"/>
      <c r="OHU900" s="42"/>
      <c r="OHV900" s="42"/>
      <c r="OHW900" s="42"/>
      <c r="OHX900" s="42"/>
      <c r="OHY900" s="42"/>
      <c r="OHZ900" s="42"/>
      <c r="OIA900" s="42"/>
      <c r="OIB900" s="42"/>
      <c r="OIC900" s="42"/>
      <c r="OID900" s="42"/>
      <c r="OIE900" s="42"/>
      <c r="OIF900" s="42"/>
      <c r="OIG900" s="42"/>
      <c r="OIH900" s="42"/>
      <c r="OII900" s="42"/>
      <c r="OIJ900" s="42"/>
      <c r="OIK900" s="42"/>
      <c r="OIL900" s="42"/>
      <c r="OIM900" s="42"/>
      <c r="OIN900" s="42"/>
      <c r="OIO900" s="42"/>
      <c r="OIP900" s="42"/>
      <c r="OIQ900" s="42"/>
      <c r="OIR900" s="42"/>
      <c r="OIS900" s="42"/>
      <c r="OIT900" s="42"/>
      <c r="OIU900" s="42"/>
      <c r="OIV900" s="42"/>
      <c r="OIW900" s="42"/>
      <c r="OIX900" s="42"/>
      <c r="OIY900" s="42"/>
      <c r="OIZ900" s="42"/>
      <c r="OJA900" s="42"/>
      <c r="OJB900" s="42"/>
      <c r="OJC900" s="42"/>
      <c r="OJD900" s="42"/>
      <c r="OJE900" s="42"/>
      <c r="OJF900" s="42"/>
      <c r="OJG900" s="42"/>
      <c r="OJH900" s="42"/>
      <c r="OJI900" s="42"/>
      <c r="OJJ900" s="42"/>
      <c r="OJK900" s="42"/>
      <c r="OJL900" s="42"/>
      <c r="OJM900" s="42"/>
      <c r="OJN900" s="42"/>
      <c r="OJO900" s="42"/>
      <c r="OJP900" s="42"/>
      <c r="OJQ900" s="42"/>
      <c r="OJR900" s="42"/>
      <c r="OJS900" s="42"/>
      <c r="OJT900" s="42"/>
      <c r="OJU900" s="42"/>
      <c r="OJV900" s="42"/>
      <c r="OJW900" s="42"/>
      <c r="OJX900" s="42"/>
      <c r="OJY900" s="42"/>
      <c r="OJZ900" s="42"/>
      <c r="OKA900" s="42"/>
      <c r="OKB900" s="42"/>
      <c r="OKC900" s="42"/>
      <c r="OKD900" s="42"/>
      <c r="OKE900" s="42"/>
      <c r="OKF900" s="42"/>
      <c r="OKG900" s="42"/>
      <c r="OKH900" s="42"/>
      <c r="OKI900" s="42"/>
      <c r="OKJ900" s="42"/>
      <c r="OKK900" s="42"/>
      <c r="OKL900" s="42"/>
      <c r="OKM900" s="42"/>
      <c r="OKN900" s="42"/>
      <c r="OKO900" s="42"/>
      <c r="OKP900" s="42"/>
      <c r="OKQ900" s="42"/>
      <c r="OKR900" s="42"/>
      <c r="OKS900" s="42"/>
      <c r="OKT900" s="42"/>
      <c r="OKU900" s="42"/>
      <c r="OKV900" s="42"/>
      <c r="OKW900" s="42"/>
      <c r="OKX900" s="42"/>
      <c r="OKY900" s="42"/>
      <c r="OKZ900" s="42"/>
      <c r="OLA900" s="42"/>
      <c r="OLB900" s="42"/>
      <c r="OLC900" s="42"/>
      <c r="OLD900" s="42"/>
      <c r="OLE900" s="42"/>
      <c r="OLF900" s="42"/>
      <c r="OLG900" s="42"/>
      <c r="OLH900" s="42"/>
      <c r="OLI900" s="42"/>
      <c r="OLJ900" s="42"/>
      <c r="OLK900" s="42"/>
      <c r="OLL900" s="42"/>
      <c r="OLM900" s="42"/>
      <c r="OLN900" s="42"/>
      <c r="OLO900" s="42"/>
      <c r="OLP900" s="42"/>
      <c r="OLQ900" s="42"/>
      <c r="OLR900" s="42"/>
      <c r="OLS900" s="42"/>
      <c r="OLT900" s="42"/>
      <c r="OLU900" s="42"/>
      <c r="OLV900" s="42"/>
      <c r="OLW900" s="42"/>
      <c r="OLX900" s="42"/>
      <c r="OLY900" s="42"/>
      <c r="OLZ900" s="42"/>
      <c r="OMA900" s="42"/>
      <c r="OMB900" s="42"/>
      <c r="OMC900" s="42"/>
      <c r="OMD900" s="42"/>
      <c r="OME900" s="42"/>
      <c r="OMF900" s="42"/>
      <c r="OMG900" s="42"/>
      <c r="OMH900" s="42"/>
      <c r="OMI900" s="42"/>
      <c r="OMJ900" s="42"/>
      <c r="OMK900" s="42"/>
      <c r="OML900" s="42"/>
      <c r="OMM900" s="42"/>
      <c r="OMN900" s="42"/>
      <c r="OMO900" s="42"/>
      <c r="OMP900" s="42"/>
      <c r="OMQ900" s="42"/>
      <c r="OMR900" s="42"/>
      <c r="OMS900" s="42"/>
      <c r="OMT900" s="42"/>
      <c r="OMU900" s="42"/>
      <c r="OMV900" s="42"/>
      <c r="OMW900" s="42"/>
      <c r="OMX900" s="42"/>
      <c r="OMY900" s="42"/>
      <c r="OMZ900" s="42"/>
      <c r="ONA900" s="42"/>
      <c r="ONB900" s="42"/>
      <c r="ONC900" s="42"/>
      <c r="OND900" s="42"/>
      <c r="ONE900" s="42"/>
      <c r="ONF900" s="42"/>
      <c r="ONG900" s="42"/>
      <c r="ONH900" s="42"/>
      <c r="ONI900" s="42"/>
      <c r="ONJ900" s="42"/>
      <c r="ONK900" s="42"/>
      <c r="ONL900" s="42"/>
      <c r="ONM900" s="42"/>
      <c r="ONN900" s="42"/>
      <c r="ONO900" s="42"/>
      <c r="ONP900" s="42"/>
      <c r="ONQ900" s="42"/>
      <c r="ONR900" s="42"/>
      <c r="ONS900" s="42"/>
      <c r="ONT900" s="42"/>
      <c r="ONU900" s="42"/>
      <c r="ONV900" s="42"/>
      <c r="ONW900" s="42"/>
      <c r="ONX900" s="42"/>
      <c r="ONY900" s="42"/>
      <c r="ONZ900" s="42"/>
      <c r="OOA900" s="42"/>
      <c r="OOB900" s="42"/>
      <c r="OOC900" s="42"/>
      <c r="OOD900" s="42"/>
      <c r="OOE900" s="42"/>
      <c r="OOF900" s="42"/>
      <c r="OOG900" s="42"/>
      <c r="OOH900" s="42"/>
      <c r="OOI900" s="42"/>
      <c r="OOJ900" s="42"/>
      <c r="OOK900" s="42"/>
      <c r="OOL900" s="42"/>
      <c r="OOM900" s="42"/>
      <c r="OON900" s="42"/>
      <c r="OOO900" s="42"/>
      <c r="OOP900" s="42"/>
      <c r="OOQ900" s="42"/>
      <c r="OOR900" s="42"/>
      <c r="OOS900" s="42"/>
      <c r="OOT900" s="42"/>
      <c r="OOU900" s="42"/>
      <c r="OOV900" s="42"/>
      <c r="OOW900" s="42"/>
      <c r="OOX900" s="42"/>
      <c r="OOY900" s="42"/>
      <c r="OOZ900" s="42"/>
      <c r="OPA900" s="42"/>
      <c r="OPB900" s="42"/>
      <c r="OPC900" s="42"/>
      <c r="OPD900" s="42"/>
      <c r="OPE900" s="42"/>
      <c r="OPF900" s="42"/>
      <c r="OPG900" s="42"/>
      <c r="OPH900" s="42"/>
      <c r="OPI900" s="42"/>
      <c r="OPJ900" s="42"/>
      <c r="OPK900" s="42"/>
      <c r="OPL900" s="42"/>
      <c r="OPM900" s="42"/>
      <c r="OPN900" s="42"/>
      <c r="OPO900" s="42"/>
      <c r="OPP900" s="42"/>
      <c r="OPQ900" s="42"/>
      <c r="OPR900" s="42"/>
      <c r="OPS900" s="42"/>
      <c r="OPT900" s="42"/>
      <c r="OPU900" s="42"/>
      <c r="OPV900" s="42"/>
      <c r="OPW900" s="42"/>
      <c r="OPX900" s="42"/>
      <c r="OPY900" s="42"/>
      <c r="OPZ900" s="42"/>
      <c r="OQA900" s="42"/>
      <c r="OQB900" s="42"/>
      <c r="OQC900" s="42"/>
      <c r="OQD900" s="42"/>
      <c r="OQE900" s="42"/>
      <c r="OQF900" s="42"/>
      <c r="OQG900" s="42"/>
      <c r="OQH900" s="42"/>
      <c r="OQI900" s="42"/>
      <c r="OQJ900" s="42"/>
      <c r="OQK900" s="42"/>
      <c r="OQL900" s="42"/>
      <c r="OQM900" s="42"/>
      <c r="OQN900" s="42"/>
      <c r="OQO900" s="42"/>
      <c r="OQP900" s="42"/>
      <c r="OQQ900" s="42"/>
      <c r="OQR900" s="42"/>
      <c r="OQS900" s="42"/>
      <c r="OQT900" s="42"/>
      <c r="OQU900" s="42"/>
      <c r="OQV900" s="42"/>
      <c r="OQW900" s="42"/>
      <c r="OQX900" s="42"/>
      <c r="OQY900" s="42"/>
      <c r="OQZ900" s="42"/>
      <c r="ORA900" s="42"/>
      <c r="ORB900" s="42"/>
      <c r="ORC900" s="42"/>
      <c r="ORD900" s="42"/>
      <c r="ORE900" s="42"/>
      <c r="ORF900" s="42"/>
      <c r="ORG900" s="42"/>
      <c r="ORH900" s="42"/>
      <c r="ORI900" s="42"/>
      <c r="ORJ900" s="42"/>
      <c r="ORK900" s="42"/>
      <c r="ORL900" s="42"/>
      <c r="ORM900" s="42"/>
      <c r="ORN900" s="42"/>
      <c r="ORO900" s="42"/>
      <c r="ORP900" s="42"/>
      <c r="ORQ900" s="42"/>
      <c r="ORR900" s="42"/>
      <c r="ORS900" s="42"/>
      <c r="ORT900" s="42"/>
      <c r="ORU900" s="42"/>
      <c r="ORV900" s="42"/>
      <c r="ORW900" s="42"/>
      <c r="ORX900" s="42"/>
      <c r="ORY900" s="42"/>
      <c r="ORZ900" s="42"/>
      <c r="OSA900" s="42"/>
      <c r="OSB900" s="42"/>
      <c r="OSC900" s="42"/>
      <c r="OSD900" s="42"/>
      <c r="OSE900" s="42"/>
      <c r="OSF900" s="42"/>
      <c r="OSG900" s="42"/>
      <c r="OSH900" s="42"/>
      <c r="OSI900" s="42"/>
      <c r="OSJ900" s="42"/>
      <c r="OSK900" s="42"/>
      <c r="OSL900" s="42"/>
      <c r="OSM900" s="42"/>
      <c r="OSN900" s="42"/>
      <c r="OSO900" s="42"/>
      <c r="OSP900" s="42"/>
      <c r="OSQ900" s="42"/>
      <c r="OSR900" s="42"/>
      <c r="OSS900" s="42"/>
      <c r="OST900" s="42"/>
      <c r="OSU900" s="42"/>
      <c r="OSV900" s="42"/>
      <c r="OSW900" s="42"/>
      <c r="OSX900" s="42"/>
      <c r="OSY900" s="42"/>
      <c r="OSZ900" s="42"/>
      <c r="OTA900" s="42"/>
      <c r="OTB900" s="42"/>
      <c r="OTC900" s="42"/>
      <c r="OTD900" s="42"/>
      <c r="OTE900" s="42"/>
      <c r="OTF900" s="42"/>
      <c r="OTG900" s="42"/>
      <c r="OTH900" s="42"/>
      <c r="OTI900" s="42"/>
      <c r="OTJ900" s="42"/>
      <c r="OTK900" s="42"/>
      <c r="OTL900" s="42"/>
      <c r="OTM900" s="42"/>
      <c r="OTN900" s="42"/>
      <c r="OTO900" s="42"/>
      <c r="OTP900" s="42"/>
      <c r="OTQ900" s="42"/>
      <c r="OTR900" s="42"/>
      <c r="OTS900" s="42"/>
      <c r="OTT900" s="42"/>
      <c r="OTU900" s="42"/>
      <c r="OTV900" s="42"/>
      <c r="OTW900" s="42"/>
      <c r="OTX900" s="42"/>
      <c r="OTY900" s="42"/>
      <c r="OTZ900" s="42"/>
      <c r="OUA900" s="42"/>
      <c r="OUB900" s="42"/>
      <c r="OUC900" s="42"/>
      <c r="OUD900" s="42"/>
      <c r="OUE900" s="42"/>
      <c r="OUF900" s="42"/>
      <c r="OUG900" s="42"/>
      <c r="OUH900" s="42"/>
      <c r="OUI900" s="42"/>
      <c r="OUJ900" s="42"/>
      <c r="OUK900" s="42"/>
      <c r="OUL900" s="42"/>
      <c r="OUM900" s="42"/>
      <c r="OUN900" s="42"/>
      <c r="OUO900" s="42"/>
      <c r="OUP900" s="42"/>
      <c r="OUQ900" s="42"/>
      <c r="OUR900" s="42"/>
      <c r="OUS900" s="42"/>
      <c r="OUT900" s="42"/>
      <c r="OUU900" s="42"/>
      <c r="OUV900" s="42"/>
      <c r="OUW900" s="42"/>
      <c r="OUX900" s="42"/>
      <c r="OUY900" s="42"/>
      <c r="OUZ900" s="42"/>
      <c r="OVA900" s="42"/>
      <c r="OVB900" s="42"/>
      <c r="OVC900" s="42"/>
      <c r="OVD900" s="42"/>
      <c r="OVE900" s="42"/>
      <c r="OVF900" s="42"/>
      <c r="OVG900" s="42"/>
      <c r="OVH900" s="42"/>
      <c r="OVI900" s="42"/>
      <c r="OVJ900" s="42"/>
      <c r="OVK900" s="42"/>
      <c r="OVL900" s="42"/>
      <c r="OVM900" s="42"/>
      <c r="OVN900" s="42"/>
      <c r="OVO900" s="42"/>
      <c r="OVP900" s="42"/>
      <c r="OVQ900" s="42"/>
      <c r="OVR900" s="42"/>
      <c r="OVS900" s="42"/>
      <c r="OVT900" s="42"/>
      <c r="OVU900" s="42"/>
      <c r="OVV900" s="42"/>
      <c r="OVW900" s="42"/>
      <c r="OVX900" s="42"/>
      <c r="OVY900" s="42"/>
      <c r="OVZ900" s="42"/>
      <c r="OWA900" s="42"/>
      <c r="OWB900" s="42"/>
      <c r="OWC900" s="42"/>
      <c r="OWD900" s="42"/>
      <c r="OWE900" s="42"/>
      <c r="OWF900" s="42"/>
      <c r="OWG900" s="42"/>
      <c r="OWH900" s="42"/>
      <c r="OWI900" s="42"/>
      <c r="OWJ900" s="42"/>
      <c r="OWK900" s="42"/>
      <c r="OWL900" s="42"/>
      <c r="OWM900" s="42"/>
      <c r="OWN900" s="42"/>
      <c r="OWO900" s="42"/>
      <c r="OWP900" s="42"/>
      <c r="OWQ900" s="42"/>
      <c r="OWR900" s="42"/>
      <c r="OWS900" s="42"/>
      <c r="OWT900" s="42"/>
      <c r="OWU900" s="42"/>
      <c r="OWV900" s="42"/>
      <c r="OWW900" s="42"/>
      <c r="OWX900" s="42"/>
      <c r="OWY900" s="42"/>
      <c r="OWZ900" s="42"/>
      <c r="OXA900" s="42"/>
      <c r="OXB900" s="42"/>
      <c r="OXC900" s="42"/>
      <c r="OXD900" s="42"/>
      <c r="OXE900" s="42"/>
      <c r="OXF900" s="42"/>
      <c r="OXG900" s="42"/>
      <c r="OXH900" s="42"/>
      <c r="OXI900" s="42"/>
      <c r="OXJ900" s="42"/>
      <c r="OXK900" s="42"/>
      <c r="OXL900" s="42"/>
      <c r="OXM900" s="42"/>
      <c r="OXN900" s="42"/>
      <c r="OXO900" s="42"/>
      <c r="OXP900" s="42"/>
      <c r="OXQ900" s="42"/>
      <c r="OXR900" s="42"/>
      <c r="OXS900" s="42"/>
      <c r="OXT900" s="42"/>
      <c r="OXU900" s="42"/>
      <c r="OXV900" s="42"/>
      <c r="OXW900" s="42"/>
      <c r="OXX900" s="42"/>
      <c r="OXY900" s="42"/>
      <c r="OXZ900" s="42"/>
      <c r="OYA900" s="42"/>
      <c r="OYB900" s="42"/>
      <c r="OYC900" s="42"/>
      <c r="OYD900" s="42"/>
      <c r="OYE900" s="42"/>
      <c r="OYF900" s="42"/>
      <c r="OYG900" s="42"/>
      <c r="OYH900" s="42"/>
      <c r="OYI900" s="42"/>
      <c r="OYJ900" s="42"/>
      <c r="OYK900" s="42"/>
      <c r="OYL900" s="42"/>
      <c r="OYM900" s="42"/>
      <c r="OYN900" s="42"/>
      <c r="OYO900" s="42"/>
      <c r="OYP900" s="42"/>
      <c r="OYQ900" s="42"/>
      <c r="OYR900" s="42"/>
      <c r="OYS900" s="42"/>
      <c r="OYT900" s="42"/>
      <c r="OYU900" s="42"/>
      <c r="OYV900" s="42"/>
      <c r="OYW900" s="42"/>
      <c r="OYX900" s="42"/>
      <c r="OYY900" s="42"/>
      <c r="OYZ900" s="42"/>
      <c r="OZA900" s="42"/>
      <c r="OZB900" s="42"/>
      <c r="OZC900" s="42"/>
      <c r="OZD900" s="42"/>
      <c r="OZE900" s="42"/>
      <c r="OZF900" s="42"/>
      <c r="OZG900" s="42"/>
      <c r="OZH900" s="42"/>
      <c r="OZI900" s="42"/>
      <c r="OZJ900" s="42"/>
      <c r="OZK900" s="42"/>
      <c r="OZL900" s="42"/>
      <c r="OZM900" s="42"/>
      <c r="OZN900" s="42"/>
      <c r="OZO900" s="42"/>
      <c r="OZP900" s="42"/>
      <c r="OZQ900" s="42"/>
      <c r="OZR900" s="42"/>
      <c r="OZS900" s="42"/>
      <c r="OZT900" s="42"/>
      <c r="OZU900" s="42"/>
      <c r="OZV900" s="42"/>
      <c r="OZW900" s="42"/>
      <c r="OZX900" s="42"/>
      <c r="OZY900" s="42"/>
      <c r="OZZ900" s="42"/>
      <c r="PAA900" s="42"/>
      <c r="PAB900" s="42"/>
      <c r="PAC900" s="42"/>
      <c r="PAD900" s="42"/>
      <c r="PAE900" s="42"/>
      <c r="PAF900" s="42"/>
      <c r="PAG900" s="42"/>
      <c r="PAH900" s="42"/>
      <c r="PAI900" s="42"/>
      <c r="PAJ900" s="42"/>
      <c r="PAK900" s="42"/>
      <c r="PAL900" s="42"/>
      <c r="PAM900" s="42"/>
      <c r="PAN900" s="42"/>
      <c r="PAO900" s="42"/>
      <c r="PAP900" s="42"/>
      <c r="PAQ900" s="42"/>
      <c r="PAR900" s="42"/>
      <c r="PAS900" s="42"/>
      <c r="PAT900" s="42"/>
      <c r="PAU900" s="42"/>
      <c r="PAV900" s="42"/>
      <c r="PAW900" s="42"/>
      <c r="PAX900" s="42"/>
      <c r="PAY900" s="42"/>
      <c r="PAZ900" s="42"/>
      <c r="PBA900" s="42"/>
      <c r="PBB900" s="42"/>
      <c r="PBC900" s="42"/>
      <c r="PBD900" s="42"/>
      <c r="PBE900" s="42"/>
      <c r="PBF900" s="42"/>
      <c r="PBG900" s="42"/>
      <c r="PBH900" s="42"/>
      <c r="PBI900" s="42"/>
      <c r="PBJ900" s="42"/>
      <c r="PBK900" s="42"/>
      <c r="PBL900" s="42"/>
      <c r="PBM900" s="42"/>
      <c r="PBN900" s="42"/>
      <c r="PBO900" s="42"/>
      <c r="PBP900" s="42"/>
      <c r="PBQ900" s="42"/>
      <c r="PBR900" s="42"/>
      <c r="PBS900" s="42"/>
      <c r="PBT900" s="42"/>
      <c r="PBU900" s="42"/>
      <c r="PBV900" s="42"/>
      <c r="PBW900" s="42"/>
      <c r="PBX900" s="42"/>
      <c r="PBY900" s="42"/>
      <c r="PBZ900" s="42"/>
      <c r="PCA900" s="42"/>
      <c r="PCB900" s="42"/>
      <c r="PCC900" s="42"/>
      <c r="PCD900" s="42"/>
      <c r="PCE900" s="42"/>
      <c r="PCF900" s="42"/>
      <c r="PCG900" s="42"/>
      <c r="PCH900" s="42"/>
      <c r="PCI900" s="42"/>
      <c r="PCJ900" s="42"/>
      <c r="PCK900" s="42"/>
      <c r="PCL900" s="42"/>
      <c r="PCM900" s="42"/>
      <c r="PCN900" s="42"/>
      <c r="PCO900" s="42"/>
      <c r="PCP900" s="42"/>
      <c r="PCQ900" s="42"/>
      <c r="PCR900" s="42"/>
      <c r="PCS900" s="42"/>
      <c r="PCT900" s="42"/>
      <c r="PCU900" s="42"/>
      <c r="PCV900" s="42"/>
      <c r="PCW900" s="42"/>
      <c r="PCX900" s="42"/>
      <c r="PCY900" s="42"/>
      <c r="PCZ900" s="42"/>
      <c r="PDA900" s="42"/>
      <c r="PDB900" s="42"/>
      <c r="PDC900" s="42"/>
      <c r="PDD900" s="42"/>
      <c r="PDE900" s="42"/>
      <c r="PDF900" s="42"/>
      <c r="PDG900" s="42"/>
      <c r="PDH900" s="42"/>
      <c r="PDI900" s="42"/>
      <c r="PDJ900" s="42"/>
      <c r="PDK900" s="42"/>
      <c r="PDL900" s="42"/>
      <c r="PDM900" s="42"/>
      <c r="PDN900" s="42"/>
      <c r="PDO900" s="42"/>
      <c r="PDP900" s="42"/>
      <c r="PDQ900" s="42"/>
      <c r="PDR900" s="42"/>
      <c r="PDS900" s="42"/>
      <c r="PDT900" s="42"/>
      <c r="PDU900" s="42"/>
      <c r="PDV900" s="42"/>
      <c r="PDW900" s="42"/>
      <c r="PDX900" s="42"/>
      <c r="PDY900" s="42"/>
      <c r="PDZ900" s="42"/>
      <c r="PEA900" s="42"/>
      <c r="PEB900" s="42"/>
      <c r="PEC900" s="42"/>
      <c r="PED900" s="42"/>
      <c r="PEE900" s="42"/>
      <c r="PEF900" s="42"/>
      <c r="PEG900" s="42"/>
      <c r="PEH900" s="42"/>
      <c r="PEI900" s="42"/>
      <c r="PEJ900" s="42"/>
      <c r="PEK900" s="42"/>
      <c r="PEL900" s="42"/>
      <c r="PEM900" s="42"/>
      <c r="PEN900" s="42"/>
      <c r="PEO900" s="42"/>
      <c r="PEP900" s="42"/>
      <c r="PEQ900" s="42"/>
      <c r="PER900" s="42"/>
      <c r="PES900" s="42"/>
      <c r="PET900" s="42"/>
      <c r="PEU900" s="42"/>
      <c r="PEV900" s="42"/>
      <c r="PEW900" s="42"/>
      <c r="PEX900" s="42"/>
      <c r="PEY900" s="42"/>
      <c r="PEZ900" s="42"/>
      <c r="PFA900" s="42"/>
      <c r="PFB900" s="42"/>
      <c r="PFC900" s="42"/>
      <c r="PFD900" s="42"/>
      <c r="PFE900" s="42"/>
      <c r="PFF900" s="42"/>
      <c r="PFG900" s="42"/>
      <c r="PFH900" s="42"/>
      <c r="PFI900" s="42"/>
      <c r="PFJ900" s="42"/>
      <c r="PFK900" s="42"/>
      <c r="PFL900" s="42"/>
      <c r="PFM900" s="42"/>
      <c r="PFN900" s="42"/>
      <c r="PFO900" s="42"/>
      <c r="PFP900" s="42"/>
      <c r="PFQ900" s="42"/>
      <c r="PFR900" s="42"/>
      <c r="PFS900" s="42"/>
      <c r="PFT900" s="42"/>
      <c r="PFU900" s="42"/>
      <c r="PFV900" s="42"/>
      <c r="PFW900" s="42"/>
      <c r="PFX900" s="42"/>
      <c r="PFY900" s="42"/>
      <c r="PFZ900" s="42"/>
      <c r="PGA900" s="42"/>
      <c r="PGB900" s="42"/>
      <c r="PGC900" s="42"/>
      <c r="PGD900" s="42"/>
      <c r="PGE900" s="42"/>
      <c r="PGF900" s="42"/>
      <c r="PGG900" s="42"/>
      <c r="PGH900" s="42"/>
      <c r="PGI900" s="42"/>
      <c r="PGJ900" s="42"/>
      <c r="PGK900" s="42"/>
      <c r="PGL900" s="42"/>
      <c r="PGM900" s="42"/>
      <c r="PGN900" s="42"/>
      <c r="PGO900" s="42"/>
      <c r="PGP900" s="42"/>
      <c r="PGQ900" s="42"/>
      <c r="PGR900" s="42"/>
      <c r="PGS900" s="42"/>
      <c r="PGT900" s="42"/>
      <c r="PGU900" s="42"/>
      <c r="PGV900" s="42"/>
      <c r="PGW900" s="42"/>
      <c r="PGX900" s="42"/>
      <c r="PGY900" s="42"/>
      <c r="PGZ900" s="42"/>
      <c r="PHA900" s="42"/>
      <c r="PHB900" s="42"/>
      <c r="PHC900" s="42"/>
      <c r="PHD900" s="42"/>
      <c r="PHE900" s="42"/>
      <c r="PHF900" s="42"/>
      <c r="PHG900" s="42"/>
      <c r="PHH900" s="42"/>
      <c r="PHI900" s="42"/>
      <c r="PHJ900" s="42"/>
      <c r="PHK900" s="42"/>
      <c r="PHL900" s="42"/>
      <c r="PHM900" s="42"/>
      <c r="PHN900" s="42"/>
      <c r="PHO900" s="42"/>
      <c r="PHP900" s="42"/>
      <c r="PHQ900" s="42"/>
      <c r="PHR900" s="42"/>
      <c r="PHS900" s="42"/>
      <c r="PHT900" s="42"/>
      <c r="PHU900" s="42"/>
      <c r="PHV900" s="42"/>
      <c r="PHW900" s="42"/>
      <c r="PHX900" s="42"/>
      <c r="PHY900" s="42"/>
      <c r="PHZ900" s="42"/>
      <c r="PIA900" s="42"/>
      <c r="PIB900" s="42"/>
      <c r="PIC900" s="42"/>
      <c r="PID900" s="42"/>
      <c r="PIE900" s="42"/>
      <c r="PIF900" s="42"/>
      <c r="PIG900" s="42"/>
      <c r="PIH900" s="42"/>
      <c r="PII900" s="42"/>
      <c r="PIJ900" s="42"/>
      <c r="PIK900" s="42"/>
      <c r="PIL900" s="42"/>
      <c r="PIM900" s="42"/>
      <c r="PIN900" s="42"/>
      <c r="PIO900" s="42"/>
      <c r="PIP900" s="42"/>
      <c r="PIQ900" s="42"/>
      <c r="PIR900" s="42"/>
      <c r="PIS900" s="42"/>
      <c r="PIT900" s="42"/>
      <c r="PIU900" s="42"/>
      <c r="PIV900" s="42"/>
      <c r="PIW900" s="42"/>
      <c r="PIX900" s="42"/>
      <c r="PIY900" s="42"/>
      <c r="PIZ900" s="42"/>
      <c r="PJA900" s="42"/>
      <c r="PJB900" s="42"/>
      <c r="PJC900" s="42"/>
      <c r="PJD900" s="42"/>
      <c r="PJE900" s="42"/>
      <c r="PJF900" s="42"/>
      <c r="PJG900" s="42"/>
      <c r="PJH900" s="42"/>
      <c r="PJI900" s="42"/>
      <c r="PJJ900" s="42"/>
      <c r="PJK900" s="42"/>
      <c r="PJL900" s="42"/>
      <c r="PJM900" s="42"/>
      <c r="PJN900" s="42"/>
      <c r="PJO900" s="42"/>
      <c r="PJP900" s="42"/>
      <c r="PJQ900" s="42"/>
      <c r="PJR900" s="42"/>
      <c r="PJS900" s="42"/>
      <c r="PJT900" s="42"/>
      <c r="PJU900" s="42"/>
      <c r="PJV900" s="42"/>
      <c r="PJW900" s="42"/>
      <c r="PJX900" s="42"/>
      <c r="PJY900" s="42"/>
      <c r="PJZ900" s="42"/>
      <c r="PKA900" s="42"/>
      <c r="PKB900" s="42"/>
      <c r="PKC900" s="42"/>
      <c r="PKD900" s="42"/>
      <c r="PKE900" s="42"/>
      <c r="PKF900" s="42"/>
      <c r="PKG900" s="42"/>
      <c r="PKH900" s="42"/>
      <c r="PKI900" s="42"/>
      <c r="PKJ900" s="42"/>
      <c r="PKK900" s="42"/>
      <c r="PKL900" s="42"/>
      <c r="PKM900" s="42"/>
      <c r="PKN900" s="42"/>
      <c r="PKO900" s="42"/>
      <c r="PKP900" s="42"/>
      <c r="PKQ900" s="42"/>
      <c r="PKR900" s="42"/>
      <c r="PKS900" s="42"/>
      <c r="PKT900" s="42"/>
      <c r="PKU900" s="42"/>
      <c r="PKV900" s="42"/>
      <c r="PKW900" s="42"/>
      <c r="PKX900" s="42"/>
      <c r="PKY900" s="42"/>
      <c r="PKZ900" s="42"/>
      <c r="PLA900" s="42"/>
      <c r="PLB900" s="42"/>
      <c r="PLC900" s="42"/>
      <c r="PLD900" s="42"/>
      <c r="PLE900" s="42"/>
      <c r="PLF900" s="42"/>
      <c r="PLG900" s="42"/>
      <c r="PLH900" s="42"/>
      <c r="PLI900" s="42"/>
      <c r="PLJ900" s="42"/>
      <c r="PLK900" s="42"/>
      <c r="PLL900" s="42"/>
      <c r="PLM900" s="42"/>
      <c r="PLN900" s="42"/>
      <c r="PLO900" s="42"/>
      <c r="PLP900" s="42"/>
      <c r="PLQ900" s="42"/>
      <c r="PLR900" s="42"/>
      <c r="PLS900" s="42"/>
      <c r="PLT900" s="42"/>
      <c r="PLU900" s="42"/>
      <c r="PLV900" s="42"/>
      <c r="PLW900" s="42"/>
      <c r="PLX900" s="42"/>
      <c r="PLY900" s="42"/>
      <c r="PLZ900" s="42"/>
      <c r="PMA900" s="42"/>
      <c r="PMB900" s="42"/>
      <c r="PMC900" s="42"/>
      <c r="PMD900" s="42"/>
      <c r="PME900" s="42"/>
      <c r="PMF900" s="42"/>
      <c r="PMG900" s="42"/>
      <c r="PMH900" s="42"/>
      <c r="PMI900" s="42"/>
      <c r="PMJ900" s="42"/>
      <c r="PMK900" s="42"/>
      <c r="PML900" s="42"/>
      <c r="PMM900" s="42"/>
      <c r="PMN900" s="42"/>
      <c r="PMO900" s="42"/>
      <c r="PMP900" s="42"/>
      <c r="PMQ900" s="42"/>
      <c r="PMR900" s="42"/>
      <c r="PMS900" s="42"/>
      <c r="PMT900" s="42"/>
      <c r="PMU900" s="42"/>
      <c r="PMV900" s="42"/>
      <c r="PMW900" s="42"/>
      <c r="PMX900" s="42"/>
      <c r="PMY900" s="42"/>
      <c r="PMZ900" s="42"/>
      <c r="PNA900" s="42"/>
      <c r="PNB900" s="42"/>
      <c r="PNC900" s="42"/>
      <c r="PND900" s="42"/>
      <c r="PNE900" s="42"/>
      <c r="PNF900" s="42"/>
      <c r="PNG900" s="42"/>
      <c r="PNH900" s="42"/>
      <c r="PNI900" s="42"/>
      <c r="PNJ900" s="42"/>
      <c r="PNK900" s="42"/>
      <c r="PNL900" s="42"/>
      <c r="PNM900" s="42"/>
      <c r="PNN900" s="42"/>
      <c r="PNO900" s="42"/>
      <c r="PNP900" s="42"/>
      <c r="PNQ900" s="42"/>
      <c r="PNR900" s="42"/>
      <c r="PNS900" s="42"/>
      <c r="PNT900" s="42"/>
      <c r="PNU900" s="42"/>
      <c r="PNV900" s="42"/>
      <c r="PNW900" s="42"/>
      <c r="PNX900" s="42"/>
      <c r="PNY900" s="42"/>
      <c r="PNZ900" s="42"/>
      <c r="POA900" s="42"/>
      <c r="POB900" s="42"/>
      <c r="POC900" s="42"/>
      <c r="POD900" s="42"/>
      <c r="POE900" s="42"/>
      <c r="POF900" s="42"/>
      <c r="POG900" s="42"/>
      <c r="POH900" s="42"/>
      <c r="POI900" s="42"/>
      <c r="POJ900" s="42"/>
      <c r="POK900" s="42"/>
      <c r="POL900" s="42"/>
      <c r="POM900" s="42"/>
      <c r="PON900" s="42"/>
      <c r="POO900" s="42"/>
      <c r="POP900" s="42"/>
      <c r="POQ900" s="42"/>
      <c r="POR900" s="42"/>
      <c r="POS900" s="42"/>
      <c r="POT900" s="42"/>
      <c r="POU900" s="42"/>
      <c r="POV900" s="42"/>
      <c r="POW900" s="42"/>
      <c r="POX900" s="42"/>
      <c r="POY900" s="42"/>
      <c r="POZ900" s="42"/>
      <c r="PPA900" s="42"/>
      <c r="PPB900" s="42"/>
      <c r="PPC900" s="42"/>
      <c r="PPD900" s="42"/>
      <c r="PPE900" s="42"/>
      <c r="PPF900" s="42"/>
      <c r="PPG900" s="42"/>
      <c r="PPH900" s="42"/>
      <c r="PPI900" s="42"/>
      <c r="PPJ900" s="42"/>
      <c r="PPK900" s="42"/>
      <c r="PPL900" s="42"/>
      <c r="PPM900" s="42"/>
      <c r="PPN900" s="42"/>
      <c r="PPO900" s="42"/>
      <c r="PPP900" s="42"/>
      <c r="PPQ900" s="42"/>
      <c r="PPR900" s="42"/>
      <c r="PPS900" s="42"/>
      <c r="PPT900" s="42"/>
      <c r="PPU900" s="42"/>
      <c r="PPV900" s="42"/>
      <c r="PPW900" s="42"/>
      <c r="PPX900" s="42"/>
      <c r="PPY900" s="42"/>
      <c r="PPZ900" s="42"/>
      <c r="PQA900" s="42"/>
      <c r="PQB900" s="42"/>
      <c r="PQC900" s="42"/>
      <c r="PQD900" s="42"/>
      <c r="PQE900" s="42"/>
      <c r="PQF900" s="42"/>
      <c r="PQG900" s="42"/>
      <c r="PQH900" s="42"/>
      <c r="PQI900" s="42"/>
      <c r="PQJ900" s="42"/>
      <c r="PQK900" s="42"/>
      <c r="PQL900" s="42"/>
      <c r="PQM900" s="42"/>
      <c r="PQN900" s="42"/>
      <c r="PQO900" s="42"/>
      <c r="PQP900" s="42"/>
      <c r="PQQ900" s="42"/>
      <c r="PQR900" s="42"/>
      <c r="PQS900" s="42"/>
      <c r="PQT900" s="42"/>
      <c r="PQU900" s="42"/>
      <c r="PQV900" s="42"/>
      <c r="PQW900" s="42"/>
      <c r="PQX900" s="42"/>
      <c r="PQY900" s="42"/>
      <c r="PQZ900" s="42"/>
      <c r="PRA900" s="42"/>
      <c r="PRB900" s="42"/>
      <c r="PRC900" s="42"/>
      <c r="PRD900" s="42"/>
      <c r="PRE900" s="42"/>
      <c r="PRF900" s="42"/>
      <c r="PRG900" s="42"/>
      <c r="PRH900" s="42"/>
      <c r="PRI900" s="42"/>
      <c r="PRJ900" s="42"/>
      <c r="PRK900" s="42"/>
      <c r="PRL900" s="42"/>
      <c r="PRM900" s="42"/>
      <c r="PRN900" s="42"/>
      <c r="PRO900" s="42"/>
      <c r="PRP900" s="42"/>
      <c r="PRQ900" s="42"/>
      <c r="PRR900" s="42"/>
      <c r="PRS900" s="42"/>
      <c r="PRT900" s="42"/>
      <c r="PRU900" s="42"/>
      <c r="PRV900" s="42"/>
      <c r="PRW900" s="42"/>
      <c r="PRX900" s="42"/>
      <c r="PRY900" s="42"/>
      <c r="PRZ900" s="42"/>
      <c r="PSA900" s="42"/>
      <c r="PSB900" s="42"/>
      <c r="PSC900" s="42"/>
      <c r="PSD900" s="42"/>
      <c r="PSE900" s="42"/>
      <c r="PSF900" s="42"/>
      <c r="PSG900" s="42"/>
      <c r="PSH900" s="42"/>
      <c r="PSI900" s="42"/>
      <c r="PSJ900" s="42"/>
      <c r="PSK900" s="42"/>
      <c r="PSL900" s="42"/>
      <c r="PSM900" s="42"/>
      <c r="PSN900" s="42"/>
      <c r="PSO900" s="42"/>
      <c r="PSP900" s="42"/>
      <c r="PSQ900" s="42"/>
      <c r="PSR900" s="42"/>
      <c r="PSS900" s="42"/>
      <c r="PST900" s="42"/>
      <c r="PSU900" s="42"/>
      <c r="PSV900" s="42"/>
      <c r="PSW900" s="42"/>
      <c r="PSX900" s="42"/>
      <c r="PSY900" s="42"/>
      <c r="PSZ900" s="42"/>
      <c r="PTA900" s="42"/>
      <c r="PTB900" s="42"/>
      <c r="PTC900" s="42"/>
      <c r="PTD900" s="42"/>
      <c r="PTE900" s="42"/>
      <c r="PTF900" s="42"/>
      <c r="PTG900" s="42"/>
      <c r="PTH900" s="42"/>
      <c r="PTI900" s="42"/>
      <c r="PTJ900" s="42"/>
      <c r="PTK900" s="42"/>
      <c r="PTL900" s="42"/>
      <c r="PTM900" s="42"/>
      <c r="PTN900" s="42"/>
      <c r="PTO900" s="42"/>
      <c r="PTP900" s="42"/>
      <c r="PTQ900" s="42"/>
      <c r="PTR900" s="42"/>
      <c r="PTS900" s="42"/>
      <c r="PTT900" s="42"/>
      <c r="PTU900" s="42"/>
      <c r="PTV900" s="42"/>
      <c r="PTW900" s="42"/>
      <c r="PTX900" s="42"/>
      <c r="PTY900" s="42"/>
      <c r="PTZ900" s="42"/>
      <c r="PUA900" s="42"/>
      <c r="PUB900" s="42"/>
      <c r="PUC900" s="42"/>
      <c r="PUD900" s="42"/>
      <c r="PUE900" s="42"/>
      <c r="PUF900" s="42"/>
      <c r="PUG900" s="42"/>
      <c r="PUH900" s="42"/>
      <c r="PUI900" s="42"/>
      <c r="PUJ900" s="42"/>
      <c r="PUK900" s="42"/>
      <c r="PUL900" s="42"/>
      <c r="PUM900" s="42"/>
      <c r="PUN900" s="42"/>
      <c r="PUO900" s="42"/>
      <c r="PUP900" s="42"/>
      <c r="PUQ900" s="42"/>
      <c r="PUR900" s="42"/>
      <c r="PUS900" s="42"/>
      <c r="PUT900" s="42"/>
      <c r="PUU900" s="42"/>
      <c r="PUV900" s="42"/>
      <c r="PUW900" s="42"/>
      <c r="PUX900" s="42"/>
      <c r="PUY900" s="42"/>
      <c r="PUZ900" s="42"/>
      <c r="PVA900" s="42"/>
      <c r="PVB900" s="42"/>
      <c r="PVC900" s="42"/>
      <c r="PVD900" s="42"/>
      <c r="PVE900" s="42"/>
      <c r="PVF900" s="42"/>
      <c r="PVG900" s="42"/>
      <c r="PVH900" s="42"/>
      <c r="PVI900" s="42"/>
      <c r="PVJ900" s="42"/>
      <c r="PVK900" s="42"/>
      <c r="PVL900" s="42"/>
      <c r="PVM900" s="42"/>
      <c r="PVN900" s="42"/>
      <c r="PVO900" s="42"/>
      <c r="PVP900" s="42"/>
      <c r="PVQ900" s="42"/>
      <c r="PVR900" s="42"/>
      <c r="PVS900" s="42"/>
      <c r="PVT900" s="42"/>
      <c r="PVU900" s="42"/>
      <c r="PVV900" s="42"/>
      <c r="PVW900" s="42"/>
      <c r="PVX900" s="42"/>
      <c r="PVY900" s="42"/>
      <c r="PVZ900" s="42"/>
      <c r="PWA900" s="42"/>
      <c r="PWB900" s="42"/>
      <c r="PWC900" s="42"/>
      <c r="PWD900" s="42"/>
      <c r="PWE900" s="42"/>
      <c r="PWF900" s="42"/>
      <c r="PWG900" s="42"/>
      <c r="PWH900" s="42"/>
      <c r="PWI900" s="42"/>
      <c r="PWJ900" s="42"/>
      <c r="PWK900" s="42"/>
      <c r="PWL900" s="42"/>
      <c r="PWM900" s="42"/>
      <c r="PWN900" s="42"/>
      <c r="PWO900" s="42"/>
      <c r="PWP900" s="42"/>
      <c r="PWQ900" s="42"/>
      <c r="PWR900" s="42"/>
      <c r="PWS900" s="42"/>
      <c r="PWT900" s="42"/>
      <c r="PWU900" s="42"/>
      <c r="PWV900" s="42"/>
      <c r="PWW900" s="42"/>
      <c r="PWX900" s="42"/>
      <c r="PWY900" s="42"/>
      <c r="PWZ900" s="42"/>
      <c r="PXA900" s="42"/>
      <c r="PXB900" s="42"/>
      <c r="PXC900" s="42"/>
      <c r="PXD900" s="42"/>
      <c r="PXE900" s="42"/>
      <c r="PXF900" s="42"/>
      <c r="PXG900" s="42"/>
      <c r="PXH900" s="42"/>
      <c r="PXI900" s="42"/>
      <c r="PXJ900" s="42"/>
      <c r="PXK900" s="42"/>
      <c r="PXL900" s="42"/>
      <c r="PXM900" s="42"/>
      <c r="PXN900" s="42"/>
      <c r="PXO900" s="42"/>
      <c r="PXP900" s="42"/>
      <c r="PXQ900" s="42"/>
      <c r="PXR900" s="42"/>
      <c r="PXS900" s="42"/>
      <c r="PXT900" s="42"/>
      <c r="PXU900" s="42"/>
      <c r="PXV900" s="42"/>
      <c r="PXW900" s="42"/>
      <c r="PXX900" s="42"/>
      <c r="PXY900" s="42"/>
      <c r="PXZ900" s="42"/>
      <c r="PYA900" s="42"/>
      <c r="PYB900" s="42"/>
      <c r="PYC900" s="42"/>
      <c r="PYD900" s="42"/>
      <c r="PYE900" s="42"/>
      <c r="PYF900" s="42"/>
      <c r="PYG900" s="42"/>
      <c r="PYH900" s="42"/>
      <c r="PYI900" s="42"/>
      <c r="PYJ900" s="42"/>
      <c r="PYK900" s="42"/>
      <c r="PYL900" s="42"/>
      <c r="PYM900" s="42"/>
      <c r="PYN900" s="42"/>
      <c r="PYO900" s="42"/>
      <c r="PYP900" s="42"/>
      <c r="PYQ900" s="42"/>
      <c r="PYR900" s="42"/>
      <c r="PYS900" s="42"/>
      <c r="PYT900" s="42"/>
      <c r="PYU900" s="42"/>
      <c r="PYV900" s="42"/>
      <c r="PYW900" s="42"/>
      <c r="PYX900" s="42"/>
      <c r="PYY900" s="42"/>
      <c r="PYZ900" s="42"/>
      <c r="PZA900" s="42"/>
      <c r="PZB900" s="42"/>
      <c r="PZC900" s="42"/>
      <c r="PZD900" s="42"/>
      <c r="PZE900" s="42"/>
      <c r="PZF900" s="42"/>
      <c r="PZG900" s="42"/>
      <c r="PZH900" s="42"/>
      <c r="PZI900" s="42"/>
      <c r="PZJ900" s="42"/>
      <c r="PZK900" s="42"/>
      <c r="PZL900" s="42"/>
      <c r="PZM900" s="42"/>
      <c r="PZN900" s="42"/>
      <c r="PZO900" s="42"/>
      <c r="PZP900" s="42"/>
      <c r="PZQ900" s="42"/>
      <c r="PZR900" s="42"/>
      <c r="PZS900" s="42"/>
      <c r="PZT900" s="42"/>
      <c r="PZU900" s="42"/>
      <c r="PZV900" s="42"/>
      <c r="PZW900" s="42"/>
      <c r="PZX900" s="42"/>
      <c r="PZY900" s="42"/>
      <c r="PZZ900" s="42"/>
      <c r="QAA900" s="42"/>
      <c r="QAB900" s="42"/>
      <c r="QAC900" s="42"/>
      <c r="QAD900" s="42"/>
      <c r="QAE900" s="42"/>
      <c r="QAF900" s="42"/>
      <c r="QAG900" s="42"/>
      <c r="QAH900" s="42"/>
      <c r="QAI900" s="42"/>
      <c r="QAJ900" s="42"/>
      <c r="QAK900" s="42"/>
      <c r="QAL900" s="42"/>
      <c r="QAM900" s="42"/>
      <c r="QAN900" s="42"/>
      <c r="QAO900" s="42"/>
      <c r="QAP900" s="42"/>
      <c r="QAQ900" s="42"/>
      <c r="QAR900" s="42"/>
      <c r="QAS900" s="42"/>
      <c r="QAT900" s="42"/>
      <c r="QAU900" s="42"/>
      <c r="QAV900" s="42"/>
      <c r="QAW900" s="42"/>
      <c r="QAX900" s="42"/>
      <c r="QAY900" s="42"/>
      <c r="QAZ900" s="42"/>
      <c r="QBA900" s="42"/>
      <c r="QBB900" s="42"/>
      <c r="QBC900" s="42"/>
      <c r="QBD900" s="42"/>
      <c r="QBE900" s="42"/>
      <c r="QBF900" s="42"/>
      <c r="QBG900" s="42"/>
      <c r="QBH900" s="42"/>
      <c r="QBI900" s="42"/>
      <c r="QBJ900" s="42"/>
      <c r="QBK900" s="42"/>
      <c r="QBL900" s="42"/>
      <c r="QBM900" s="42"/>
      <c r="QBN900" s="42"/>
      <c r="QBO900" s="42"/>
      <c r="QBP900" s="42"/>
      <c r="QBQ900" s="42"/>
      <c r="QBR900" s="42"/>
      <c r="QBS900" s="42"/>
      <c r="QBT900" s="42"/>
      <c r="QBU900" s="42"/>
      <c r="QBV900" s="42"/>
      <c r="QBW900" s="42"/>
      <c r="QBX900" s="42"/>
      <c r="QBY900" s="42"/>
      <c r="QBZ900" s="42"/>
      <c r="QCA900" s="42"/>
      <c r="QCB900" s="42"/>
      <c r="QCC900" s="42"/>
      <c r="QCD900" s="42"/>
      <c r="QCE900" s="42"/>
      <c r="QCF900" s="42"/>
      <c r="QCG900" s="42"/>
      <c r="QCH900" s="42"/>
      <c r="QCI900" s="42"/>
      <c r="QCJ900" s="42"/>
      <c r="QCK900" s="42"/>
      <c r="QCL900" s="42"/>
      <c r="QCM900" s="42"/>
      <c r="QCN900" s="42"/>
      <c r="QCO900" s="42"/>
      <c r="QCP900" s="42"/>
      <c r="QCQ900" s="42"/>
      <c r="QCR900" s="42"/>
      <c r="QCS900" s="42"/>
      <c r="QCT900" s="42"/>
      <c r="QCU900" s="42"/>
      <c r="QCV900" s="42"/>
      <c r="QCW900" s="42"/>
      <c r="QCX900" s="42"/>
      <c r="QCY900" s="42"/>
      <c r="QCZ900" s="42"/>
      <c r="QDA900" s="42"/>
      <c r="QDB900" s="42"/>
      <c r="QDC900" s="42"/>
      <c r="QDD900" s="42"/>
      <c r="QDE900" s="42"/>
      <c r="QDF900" s="42"/>
      <c r="QDG900" s="42"/>
      <c r="QDH900" s="42"/>
      <c r="QDI900" s="42"/>
      <c r="QDJ900" s="42"/>
      <c r="QDK900" s="42"/>
      <c r="QDL900" s="42"/>
      <c r="QDM900" s="42"/>
      <c r="QDN900" s="42"/>
      <c r="QDO900" s="42"/>
      <c r="QDP900" s="42"/>
      <c r="QDQ900" s="42"/>
      <c r="QDR900" s="42"/>
      <c r="QDS900" s="42"/>
      <c r="QDT900" s="42"/>
      <c r="QDU900" s="42"/>
      <c r="QDV900" s="42"/>
      <c r="QDW900" s="42"/>
      <c r="QDX900" s="42"/>
      <c r="QDY900" s="42"/>
      <c r="QDZ900" s="42"/>
      <c r="QEA900" s="42"/>
      <c r="QEB900" s="42"/>
      <c r="QEC900" s="42"/>
      <c r="QED900" s="42"/>
      <c r="QEE900" s="42"/>
      <c r="QEF900" s="42"/>
      <c r="QEG900" s="42"/>
      <c r="QEH900" s="42"/>
      <c r="QEI900" s="42"/>
      <c r="QEJ900" s="42"/>
      <c r="QEK900" s="42"/>
      <c r="QEL900" s="42"/>
      <c r="QEM900" s="42"/>
      <c r="QEN900" s="42"/>
      <c r="QEO900" s="42"/>
      <c r="QEP900" s="42"/>
      <c r="QEQ900" s="42"/>
      <c r="QER900" s="42"/>
      <c r="QES900" s="42"/>
      <c r="QET900" s="42"/>
      <c r="QEU900" s="42"/>
      <c r="QEV900" s="42"/>
      <c r="QEW900" s="42"/>
      <c r="QEX900" s="42"/>
      <c r="QEY900" s="42"/>
      <c r="QEZ900" s="42"/>
      <c r="QFA900" s="42"/>
      <c r="QFB900" s="42"/>
      <c r="QFC900" s="42"/>
      <c r="QFD900" s="42"/>
      <c r="QFE900" s="42"/>
      <c r="QFF900" s="42"/>
      <c r="QFG900" s="42"/>
      <c r="QFH900" s="42"/>
      <c r="QFI900" s="42"/>
      <c r="QFJ900" s="42"/>
      <c r="QFK900" s="42"/>
      <c r="QFL900" s="42"/>
      <c r="QFM900" s="42"/>
      <c r="QFN900" s="42"/>
      <c r="QFO900" s="42"/>
      <c r="QFP900" s="42"/>
      <c r="QFQ900" s="42"/>
      <c r="QFR900" s="42"/>
      <c r="QFS900" s="42"/>
      <c r="QFT900" s="42"/>
      <c r="QFU900" s="42"/>
      <c r="QFV900" s="42"/>
      <c r="QFW900" s="42"/>
      <c r="QFX900" s="42"/>
      <c r="QFY900" s="42"/>
      <c r="QFZ900" s="42"/>
      <c r="QGA900" s="42"/>
      <c r="QGB900" s="42"/>
      <c r="QGC900" s="42"/>
      <c r="QGD900" s="42"/>
      <c r="QGE900" s="42"/>
      <c r="QGF900" s="42"/>
      <c r="QGG900" s="42"/>
      <c r="QGH900" s="42"/>
      <c r="QGI900" s="42"/>
      <c r="QGJ900" s="42"/>
      <c r="QGK900" s="42"/>
      <c r="QGL900" s="42"/>
      <c r="QGM900" s="42"/>
      <c r="QGN900" s="42"/>
      <c r="QGO900" s="42"/>
      <c r="QGP900" s="42"/>
      <c r="QGQ900" s="42"/>
      <c r="QGR900" s="42"/>
      <c r="QGS900" s="42"/>
      <c r="QGT900" s="42"/>
      <c r="QGU900" s="42"/>
      <c r="QGV900" s="42"/>
      <c r="QGW900" s="42"/>
      <c r="QGX900" s="42"/>
      <c r="QGY900" s="42"/>
      <c r="QGZ900" s="42"/>
      <c r="QHA900" s="42"/>
      <c r="QHB900" s="42"/>
      <c r="QHC900" s="42"/>
      <c r="QHD900" s="42"/>
      <c r="QHE900" s="42"/>
      <c r="QHF900" s="42"/>
      <c r="QHG900" s="42"/>
      <c r="QHH900" s="42"/>
      <c r="QHI900" s="42"/>
      <c r="QHJ900" s="42"/>
      <c r="QHK900" s="42"/>
      <c r="QHL900" s="42"/>
      <c r="QHM900" s="42"/>
      <c r="QHN900" s="42"/>
      <c r="QHO900" s="42"/>
      <c r="QHP900" s="42"/>
      <c r="QHQ900" s="42"/>
      <c r="QHR900" s="42"/>
      <c r="QHS900" s="42"/>
      <c r="QHT900" s="42"/>
      <c r="QHU900" s="42"/>
      <c r="QHV900" s="42"/>
      <c r="QHW900" s="42"/>
      <c r="QHX900" s="42"/>
      <c r="QHY900" s="42"/>
      <c r="QHZ900" s="42"/>
      <c r="QIA900" s="42"/>
      <c r="QIB900" s="42"/>
      <c r="QIC900" s="42"/>
      <c r="QID900" s="42"/>
      <c r="QIE900" s="42"/>
      <c r="QIF900" s="42"/>
      <c r="QIG900" s="42"/>
      <c r="QIH900" s="42"/>
      <c r="QII900" s="42"/>
      <c r="QIJ900" s="42"/>
      <c r="QIK900" s="42"/>
      <c r="QIL900" s="42"/>
      <c r="QIM900" s="42"/>
      <c r="QIN900" s="42"/>
      <c r="QIO900" s="42"/>
      <c r="QIP900" s="42"/>
      <c r="QIQ900" s="42"/>
      <c r="QIR900" s="42"/>
      <c r="QIS900" s="42"/>
      <c r="QIT900" s="42"/>
      <c r="QIU900" s="42"/>
      <c r="QIV900" s="42"/>
      <c r="QIW900" s="42"/>
      <c r="QIX900" s="42"/>
      <c r="QIY900" s="42"/>
      <c r="QIZ900" s="42"/>
      <c r="QJA900" s="42"/>
      <c r="QJB900" s="42"/>
      <c r="QJC900" s="42"/>
      <c r="QJD900" s="42"/>
      <c r="QJE900" s="42"/>
      <c r="QJF900" s="42"/>
      <c r="QJG900" s="42"/>
      <c r="QJH900" s="42"/>
      <c r="QJI900" s="42"/>
      <c r="QJJ900" s="42"/>
      <c r="QJK900" s="42"/>
      <c r="QJL900" s="42"/>
      <c r="QJM900" s="42"/>
      <c r="QJN900" s="42"/>
      <c r="QJO900" s="42"/>
      <c r="QJP900" s="42"/>
      <c r="QJQ900" s="42"/>
      <c r="QJR900" s="42"/>
      <c r="QJS900" s="42"/>
      <c r="QJT900" s="42"/>
      <c r="QJU900" s="42"/>
      <c r="QJV900" s="42"/>
      <c r="QJW900" s="42"/>
      <c r="QJX900" s="42"/>
      <c r="QJY900" s="42"/>
      <c r="QJZ900" s="42"/>
      <c r="QKA900" s="42"/>
      <c r="QKB900" s="42"/>
      <c r="QKC900" s="42"/>
      <c r="QKD900" s="42"/>
      <c r="QKE900" s="42"/>
      <c r="QKF900" s="42"/>
      <c r="QKG900" s="42"/>
      <c r="QKH900" s="42"/>
      <c r="QKI900" s="42"/>
      <c r="QKJ900" s="42"/>
      <c r="QKK900" s="42"/>
      <c r="QKL900" s="42"/>
      <c r="QKM900" s="42"/>
      <c r="QKN900" s="42"/>
      <c r="QKO900" s="42"/>
      <c r="QKP900" s="42"/>
      <c r="QKQ900" s="42"/>
      <c r="QKR900" s="42"/>
      <c r="QKS900" s="42"/>
      <c r="QKT900" s="42"/>
      <c r="QKU900" s="42"/>
      <c r="QKV900" s="42"/>
      <c r="QKW900" s="42"/>
      <c r="QKX900" s="42"/>
      <c r="QKY900" s="42"/>
      <c r="QKZ900" s="42"/>
      <c r="QLA900" s="42"/>
      <c r="QLB900" s="42"/>
      <c r="QLC900" s="42"/>
      <c r="QLD900" s="42"/>
      <c r="QLE900" s="42"/>
      <c r="QLF900" s="42"/>
      <c r="QLG900" s="42"/>
      <c r="QLH900" s="42"/>
      <c r="QLI900" s="42"/>
      <c r="QLJ900" s="42"/>
      <c r="QLK900" s="42"/>
      <c r="QLL900" s="42"/>
      <c r="QLM900" s="42"/>
      <c r="QLN900" s="42"/>
      <c r="QLO900" s="42"/>
      <c r="QLP900" s="42"/>
      <c r="QLQ900" s="42"/>
      <c r="QLR900" s="42"/>
      <c r="QLS900" s="42"/>
      <c r="QLT900" s="42"/>
      <c r="QLU900" s="42"/>
      <c r="QLV900" s="42"/>
      <c r="QLW900" s="42"/>
      <c r="QLX900" s="42"/>
      <c r="QLY900" s="42"/>
      <c r="QLZ900" s="42"/>
      <c r="QMA900" s="42"/>
      <c r="QMB900" s="42"/>
      <c r="QMC900" s="42"/>
      <c r="QMD900" s="42"/>
      <c r="QME900" s="42"/>
      <c r="QMF900" s="42"/>
      <c r="QMG900" s="42"/>
      <c r="QMH900" s="42"/>
      <c r="QMI900" s="42"/>
      <c r="QMJ900" s="42"/>
      <c r="QMK900" s="42"/>
      <c r="QML900" s="42"/>
      <c r="QMM900" s="42"/>
      <c r="QMN900" s="42"/>
      <c r="QMO900" s="42"/>
      <c r="QMP900" s="42"/>
      <c r="QMQ900" s="42"/>
      <c r="QMR900" s="42"/>
      <c r="QMS900" s="42"/>
      <c r="QMT900" s="42"/>
      <c r="QMU900" s="42"/>
      <c r="QMV900" s="42"/>
      <c r="QMW900" s="42"/>
      <c r="QMX900" s="42"/>
      <c r="QMY900" s="42"/>
      <c r="QMZ900" s="42"/>
      <c r="QNA900" s="42"/>
      <c r="QNB900" s="42"/>
      <c r="QNC900" s="42"/>
      <c r="QND900" s="42"/>
      <c r="QNE900" s="42"/>
      <c r="QNF900" s="42"/>
      <c r="QNG900" s="42"/>
      <c r="QNH900" s="42"/>
      <c r="QNI900" s="42"/>
      <c r="QNJ900" s="42"/>
      <c r="QNK900" s="42"/>
      <c r="QNL900" s="42"/>
      <c r="QNM900" s="42"/>
      <c r="QNN900" s="42"/>
      <c r="QNO900" s="42"/>
      <c r="QNP900" s="42"/>
      <c r="QNQ900" s="42"/>
      <c r="QNR900" s="42"/>
      <c r="QNS900" s="42"/>
      <c r="QNT900" s="42"/>
      <c r="QNU900" s="42"/>
      <c r="QNV900" s="42"/>
      <c r="QNW900" s="42"/>
      <c r="QNX900" s="42"/>
      <c r="QNY900" s="42"/>
      <c r="QNZ900" s="42"/>
      <c r="QOA900" s="42"/>
      <c r="QOB900" s="42"/>
      <c r="QOC900" s="42"/>
      <c r="QOD900" s="42"/>
      <c r="QOE900" s="42"/>
      <c r="QOF900" s="42"/>
      <c r="QOG900" s="42"/>
      <c r="QOH900" s="42"/>
      <c r="QOI900" s="42"/>
      <c r="QOJ900" s="42"/>
      <c r="QOK900" s="42"/>
      <c r="QOL900" s="42"/>
      <c r="QOM900" s="42"/>
      <c r="QON900" s="42"/>
      <c r="QOO900" s="42"/>
      <c r="QOP900" s="42"/>
      <c r="QOQ900" s="42"/>
      <c r="QOR900" s="42"/>
      <c r="QOS900" s="42"/>
      <c r="QOT900" s="42"/>
      <c r="QOU900" s="42"/>
      <c r="QOV900" s="42"/>
      <c r="QOW900" s="42"/>
      <c r="QOX900" s="42"/>
      <c r="QOY900" s="42"/>
      <c r="QOZ900" s="42"/>
      <c r="QPA900" s="42"/>
      <c r="QPB900" s="42"/>
      <c r="QPC900" s="42"/>
      <c r="QPD900" s="42"/>
      <c r="QPE900" s="42"/>
      <c r="QPF900" s="42"/>
      <c r="QPG900" s="42"/>
      <c r="QPH900" s="42"/>
      <c r="QPI900" s="42"/>
      <c r="QPJ900" s="42"/>
      <c r="QPK900" s="42"/>
      <c r="QPL900" s="42"/>
      <c r="QPM900" s="42"/>
      <c r="QPN900" s="42"/>
      <c r="QPO900" s="42"/>
      <c r="QPP900" s="42"/>
      <c r="QPQ900" s="42"/>
      <c r="QPR900" s="42"/>
      <c r="QPS900" s="42"/>
      <c r="QPT900" s="42"/>
      <c r="QPU900" s="42"/>
      <c r="QPV900" s="42"/>
      <c r="QPW900" s="42"/>
      <c r="QPX900" s="42"/>
      <c r="QPY900" s="42"/>
      <c r="QPZ900" s="42"/>
      <c r="QQA900" s="42"/>
      <c r="QQB900" s="42"/>
      <c r="QQC900" s="42"/>
      <c r="QQD900" s="42"/>
      <c r="QQE900" s="42"/>
      <c r="QQF900" s="42"/>
      <c r="QQG900" s="42"/>
      <c r="QQH900" s="42"/>
      <c r="QQI900" s="42"/>
      <c r="QQJ900" s="42"/>
      <c r="QQK900" s="42"/>
      <c r="QQL900" s="42"/>
      <c r="QQM900" s="42"/>
      <c r="QQN900" s="42"/>
      <c r="QQO900" s="42"/>
      <c r="QQP900" s="42"/>
      <c r="QQQ900" s="42"/>
      <c r="QQR900" s="42"/>
      <c r="QQS900" s="42"/>
      <c r="QQT900" s="42"/>
      <c r="QQU900" s="42"/>
      <c r="QQV900" s="42"/>
      <c r="QQW900" s="42"/>
      <c r="QQX900" s="42"/>
      <c r="QQY900" s="42"/>
      <c r="QQZ900" s="42"/>
      <c r="QRA900" s="42"/>
      <c r="QRB900" s="42"/>
      <c r="QRC900" s="42"/>
      <c r="QRD900" s="42"/>
      <c r="QRE900" s="42"/>
      <c r="QRF900" s="42"/>
      <c r="QRG900" s="42"/>
      <c r="QRH900" s="42"/>
      <c r="QRI900" s="42"/>
      <c r="QRJ900" s="42"/>
      <c r="QRK900" s="42"/>
      <c r="QRL900" s="42"/>
      <c r="QRM900" s="42"/>
      <c r="QRN900" s="42"/>
      <c r="QRO900" s="42"/>
      <c r="QRP900" s="42"/>
      <c r="QRQ900" s="42"/>
      <c r="QRR900" s="42"/>
      <c r="QRS900" s="42"/>
      <c r="QRT900" s="42"/>
      <c r="QRU900" s="42"/>
      <c r="QRV900" s="42"/>
      <c r="QRW900" s="42"/>
      <c r="QRX900" s="42"/>
      <c r="QRY900" s="42"/>
      <c r="QRZ900" s="42"/>
      <c r="QSA900" s="42"/>
      <c r="QSB900" s="42"/>
      <c r="QSC900" s="42"/>
      <c r="QSD900" s="42"/>
      <c r="QSE900" s="42"/>
      <c r="QSF900" s="42"/>
      <c r="QSG900" s="42"/>
      <c r="QSH900" s="42"/>
      <c r="QSI900" s="42"/>
      <c r="QSJ900" s="42"/>
      <c r="QSK900" s="42"/>
      <c r="QSL900" s="42"/>
      <c r="QSM900" s="42"/>
      <c r="QSN900" s="42"/>
      <c r="QSO900" s="42"/>
      <c r="QSP900" s="42"/>
      <c r="QSQ900" s="42"/>
      <c r="QSR900" s="42"/>
      <c r="QSS900" s="42"/>
      <c r="QST900" s="42"/>
      <c r="QSU900" s="42"/>
      <c r="QSV900" s="42"/>
      <c r="QSW900" s="42"/>
      <c r="QSX900" s="42"/>
      <c r="QSY900" s="42"/>
      <c r="QSZ900" s="42"/>
      <c r="QTA900" s="42"/>
      <c r="QTB900" s="42"/>
      <c r="QTC900" s="42"/>
      <c r="QTD900" s="42"/>
      <c r="QTE900" s="42"/>
      <c r="QTF900" s="42"/>
      <c r="QTG900" s="42"/>
      <c r="QTH900" s="42"/>
      <c r="QTI900" s="42"/>
      <c r="QTJ900" s="42"/>
      <c r="QTK900" s="42"/>
      <c r="QTL900" s="42"/>
      <c r="QTM900" s="42"/>
      <c r="QTN900" s="42"/>
      <c r="QTO900" s="42"/>
      <c r="QTP900" s="42"/>
      <c r="QTQ900" s="42"/>
      <c r="QTR900" s="42"/>
      <c r="QTS900" s="42"/>
      <c r="QTT900" s="42"/>
      <c r="QTU900" s="42"/>
      <c r="QTV900" s="42"/>
      <c r="QTW900" s="42"/>
      <c r="QTX900" s="42"/>
      <c r="QTY900" s="42"/>
      <c r="QTZ900" s="42"/>
      <c r="QUA900" s="42"/>
      <c r="QUB900" s="42"/>
      <c r="QUC900" s="42"/>
      <c r="QUD900" s="42"/>
      <c r="QUE900" s="42"/>
      <c r="QUF900" s="42"/>
      <c r="QUG900" s="42"/>
      <c r="QUH900" s="42"/>
      <c r="QUI900" s="42"/>
      <c r="QUJ900" s="42"/>
      <c r="QUK900" s="42"/>
      <c r="QUL900" s="42"/>
      <c r="QUM900" s="42"/>
      <c r="QUN900" s="42"/>
      <c r="QUO900" s="42"/>
      <c r="QUP900" s="42"/>
      <c r="QUQ900" s="42"/>
      <c r="QUR900" s="42"/>
      <c r="QUS900" s="42"/>
      <c r="QUT900" s="42"/>
      <c r="QUU900" s="42"/>
      <c r="QUV900" s="42"/>
      <c r="QUW900" s="42"/>
      <c r="QUX900" s="42"/>
      <c r="QUY900" s="42"/>
      <c r="QUZ900" s="42"/>
      <c r="QVA900" s="42"/>
      <c r="QVB900" s="42"/>
      <c r="QVC900" s="42"/>
      <c r="QVD900" s="42"/>
      <c r="QVE900" s="42"/>
      <c r="QVF900" s="42"/>
      <c r="QVG900" s="42"/>
      <c r="QVH900" s="42"/>
      <c r="QVI900" s="42"/>
      <c r="QVJ900" s="42"/>
      <c r="QVK900" s="42"/>
      <c r="QVL900" s="42"/>
      <c r="QVM900" s="42"/>
      <c r="QVN900" s="42"/>
      <c r="QVO900" s="42"/>
      <c r="QVP900" s="42"/>
      <c r="QVQ900" s="42"/>
      <c r="QVR900" s="42"/>
      <c r="QVS900" s="42"/>
      <c r="QVT900" s="42"/>
      <c r="QVU900" s="42"/>
      <c r="QVV900" s="42"/>
      <c r="QVW900" s="42"/>
      <c r="QVX900" s="42"/>
      <c r="QVY900" s="42"/>
      <c r="QVZ900" s="42"/>
      <c r="QWA900" s="42"/>
      <c r="QWB900" s="42"/>
      <c r="QWC900" s="42"/>
      <c r="QWD900" s="42"/>
      <c r="QWE900" s="42"/>
      <c r="QWF900" s="42"/>
      <c r="QWG900" s="42"/>
      <c r="QWH900" s="42"/>
      <c r="QWI900" s="42"/>
      <c r="QWJ900" s="42"/>
      <c r="QWK900" s="42"/>
      <c r="QWL900" s="42"/>
      <c r="QWM900" s="42"/>
      <c r="QWN900" s="42"/>
      <c r="QWO900" s="42"/>
      <c r="QWP900" s="42"/>
      <c r="QWQ900" s="42"/>
      <c r="QWR900" s="42"/>
      <c r="QWS900" s="42"/>
      <c r="QWT900" s="42"/>
      <c r="QWU900" s="42"/>
      <c r="QWV900" s="42"/>
      <c r="QWW900" s="42"/>
      <c r="QWX900" s="42"/>
      <c r="QWY900" s="42"/>
      <c r="QWZ900" s="42"/>
      <c r="QXA900" s="42"/>
      <c r="QXB900" s="42"/>
      <c r="QXC900" s="42"/>
      <c r="QXD900" s="42"/>
      <c r="QXE900" s="42"/>
      <c r="QXF900" s="42"/>
      <c r="QXG900" s="42"/>
      <c r="QXH900" s="42"/>
      <c r="QXI900" s="42"/>
      <c r="QXJ900" s="42"/>
      <c r="QXK900" s="42"/>
      <c r="QXL900" s="42"/>
      <c r="QXM900" s="42"/>
      <c r="QXN900" s="42"/>
      <c r="QXO900" s="42"/>
      <c r="QXP900" s="42"/>
      <c r="QXQ900" s="42"/>
      <c r="QXR900" s="42"/>
      <c r="QXS900" s="42"/>
      <c r="QXT900" s="42"/>
      <c r="QXU900" s="42"/>
      <c r="QXV900" s="42"/>
      <c r="QXW900" s="42"/>
      <c r="QXX900" s="42"/>
      <c r="QXY900" s="42"/>
      <c r="QXZ900" s="42"/>
      <c r="QYA900" s="42"/>
      <c r="QYB900" s="42"/>
      <c r="QYC900" s="42"/>
      <c r="QYD900" s="42"/>
      <c r="QYE900" s="42"/>
      <c r="QYF900" s="42"/>
      <c r="QYG900" s="42"/>
      <c r="QYH900" s="42"/>
      <c r="QYI900" s="42"/>
      <c r="QYJ900" s="42"/>
      <c r="QYK900" s="42"/>
      <c r="QYL900" s="42"/>
      <c r="QYM900" s="42"/>
      <c r="QYN900" s="42"/>
      <c r="QYO900" s="42"/>
      <c r="QYP900" s="42"/>
      <c r="QYQ900" s="42"/>
      <c r="QYR900" s="42"/>
      <c r="QYS900" s="42"/>
      <c r="QYT900" s="42"/>
      <c r="QYU900" s="42"/>
      <c r="QYV900" s="42"/>
      <c r="QYW900" s="42"/>
      <c r="QYX900" s="42"/>
      <c r="QYY900" s="42"/>
      <c r="QYZ900" s="42"/>
      <c r="QZA900" s="42"/>
      <c r="QZB900" s="42"/>
      <c r="QZC900" s="42"/>
      <c r="QZD900" s="42"/>
      <c r="QZE900" s="42"/>
      <c r="QZF900" s="42"/>
      <c r="QZG900" s="42"/>
      <c r="QZH900" s="42"/>
      <c r="QZI900" s="42"/>
      <c r="QZJ900" s="42"/>
      <c r="QZK900" s="42"/>
      <c r="QZL900" s="42"/>
      <c r="QZM900" s="42"/>
      <c r="QZN900" s="42"/>
      <c r="QZO900" s="42"/>
      <c r="QZP900" s="42"/>
      <c r="QZQ900" s="42"/>
      <c r="QZR900" s="42"/>
      <c r="QZS900" s="42"/>
      <c r="QZT900" s="42"/>
      <c r="QZU900" s="42"/>
      <c r="QZV900" s="42"/>
      <c r="QZW900" s="42"/>
      <c r="QZX900" s="42"/>
      <c r="QZY900" s="42"/>
      <c r="QZZ900" s="42"/>
      <c r="RAA900" s="42"/>
      <c r="RAB900" s="42"/>
      <c r="RAC900" s="42"/>
      <c r="RAD900" s="42"/>
      <c r="RAE900" s="42"/>
      <c r="RAF900" s="42"/>
      <c r="RAG900" s="42"/>
      <c r="RAH900" s="42"/>
      <c r="RAI900" s="42"/>
      <c r="RAJ900" s="42"/>
      <c r="RAK900" s="42"/>
      <c r="RAL900" s="42"/>
      <c r="RAM900" s="42"/>
      <c r="RAN900" s="42"/>
      <c r="RAO900" s="42"/>
      <c r="RAP900" s="42"/>
      <c r="RAQ900" s="42"/>
      <c r="RAR900" s="42"/>
      <c r="RAS900" s="42"/>
      <c r="RAT900" s="42"/>
      <c r="RAU900" s="42"/>
      <c r="RAV900" s="42"/>
      <c r="RAW900" s="42"/>
      <c r="RAX900" s="42"/>
      <c r="RAY900" s="42"/>
      <c r="RAZ900" s="42"/>
      <c r="RBA900" s="42"/>
      <c r="RBB900" s="42"/>
      <c r="RBC900" s="42"/>
      <c r="RBD900" s="42"/>
      <c r="RBE900" s="42"/>
      <c r="RBF900" s="42"/>
      <c r="RBG900" s="42"/>
      <c r="RBH900" s="42"/>
      <c r="RBI900" s="42"/>
      <c r="RBJ900" s="42"/>
      <c r="RBK900" s="42"/>
      <c r="RBL900" s="42"/>
      <c r="RBM900" s="42"/>
      <c r="RBN900" s="42"/>
      <c r="RBO900" s="42"/>
      <c r="RBP900" s="42"/>
      <c r="RBQ900" s="42"/>
      <c r="RBR900" s="42"/>
      <c r="RBS900" s="42"/>
      <c r="RBT900" s="42"/>
      <c r="RBU900" s="42"/>
      <c r="RBV900" s="42"/>
      <c r="RBW900" s="42"/>
      <c r="RBX900" s="42"/>
      <c r="RBY900" s="42"/>
      <c r="RBZ900" s="42"/>
      <c r="RCA900" s="42"/>
      <c r="RCB900" s="42"/>
      <c r="RCC900" s="42"/>
      <c r="RCD900" s="42"/>
      <c r="RCE900" s="42"/>
      <c r="RCF900" s="42"/>
      <c r="RCG900" s="42"/>
      <c r="RCH900" s="42"/>
      <c r="RCI900" s="42"/>
      <c r="RCJ900" s="42"/>
      <c r="RCK900" s="42"/>
      <c r="RCL900" s="42"/>
      <c r="RCM900" s="42"/>
      <c r="RCN900" s="42"/>
      <c r="RCO900" s="42"/>
      <c r="RCP900" s="42"/>
      <c r="RCQ900" s="42"/>
      <c r="RCR900" s="42"/>
      <c r="RCS900" s="42"/>
      <c r="RCT900" s="42"/>
      <c r="RCU900" s="42"/>
      <c r="RCV900" s="42"/>
      <c r="RCW900" s="42"/>
      <c r="RCX900" s="42"/>
      <c r="RCY900" s="42"/>
      <c r="RCZ900" s="42"/>
      <c r="RDA900" s="42"/>
      <c r="RDB900" s="42"/>
      <c r="RDC900" s="42"/>
      <c r="RDD900" s="42"/>
      <c r="RDE900" s="42"/>
      <c r="RDF900" s="42"/>
      <c r="RDG900" s="42"/>
      <c r="RDH900" s="42"/>
      <c r="RDI900" s="42"/>
      <c r="RDJ900" s="42"/>
      <c r="RDK900" s="42"/>
      <c r="RDL900" s="42"/>
      <c r="RDM900" s="42"/>
      <c r="RDN900" s="42"/>
      <c r="RDO900" s="42"/>
      <c r="RDP900" s="42"/>
      <c r="RDQ900" s="42"/>
      <c r="RDR900" s="42"/>
      <c r="RDS900" s="42"/>
      <c r="RDT900" s="42"/>
      <c r="RDU900" s="42"/>
      <c r="RDV900" s="42"/>
      <c r="RDW900" s="42"/>
      <c r="RDX900" s="42"/>
      <c r="RDY900" s="42"/>
      <c r="RDZ900" s="42"/>
      <c r="REA900" s="42"/>
      <c r="REB900" s="42"/>
      <c r="REC900" s="42"/>
      <c r="RED900" s="42"/>
      <c r="REE900" s="42"/>
      <c r="REF900" s="42"/>
      <c r="REG900" s="42"/>
      <c r="REH900" s="42"/>
      <c r="REI900" s="42"/>
      <c r="REJ900" s="42"/>
      <c r="REK900" s="42"/>
      <c r="REL900" s="42"/>
      <c r="REM900" s="42"/>
      <c r="REN900" s="42"/>
      <c r="REO900" s="42"/>
      <c r="REP900" s="42"/>
      <c r="REQ900" s="42"/>
      <c r="RER900" s="42"/>
      <c r="RES900" s="42"/>
      <c r="RET900" s="42"/>
      <c r="REU900" s="42"/>
      <c r="REV900" s="42"/>
      <c r="REW900" s="42"/>
      <c r="REX900" s="42"/>
      <c r="REY900" s="42"/>
      <c r="REZ900" s="42"/>
      <c r="RFA900" s="42"/>
      <c r="RFB900" s="42"/>
      <c r="RFC900" s="42"/>
      <c r="RFD900" s="42"/>
      <c r="RFE900" s="42"/>
      <c r="RFF900" s="42"/>
      <c r="RFG900" s="42"/>
      <c r="RFH900" s="42"/>
      <c r="RFI900" s="42"/>
      <c r="RFJ900" s="42"/>
      <c r="RFK900" s="42"/>
      <c r="RFL900" s="42"/>
      <c r="RFM900" s="42"/>
      <c r="RFN900" s="42"/>
      <c r="RFO900" s="42"/>
      <c r="RFP900" s="42"/>
      <c r="RFQ900" s="42"/>
      <c r="RFR900" s="42"/>
      <c r="RFS900" s="42"/>
      <c r="RFT900" s="42"/>
      <c r="RFU900" s="42"/>
      <c r="RFV900" s="42"/>
      <c r="RFW900" s="42"/>
      <c r="RFX900" s="42"/>
      <c r="RFY900" s="42"/>
      <c r="RFZ900" s="42"/>
      <c r="RGA900" s="42"/>
      <c r="RGB900" s="42"/>
      <c r="RGC900" s="42"/>
      <c r="RGD900" s="42"/>
      <c r="RGE900" s="42"/>
      <c r="RGF900" s="42"/>
      <c r="RGG900" s="42"/>
      <c r="RGH900" s="42"/>
      <c r="RGI900" s="42"/>
      <c r="RGJ900" s="42"/>
      <c r="RGK900" s="42"/>
      <c r="RGL900" s="42"/>
      <c r="RGM900" s="42"/>
      <c r="RGN900" s="42"/>
      <c r="RGO900" s="42"/>
      <c r="RGP900" s="42"/>
      <c r="RGQ900" s="42"/>
      <c r="RGR900" s="42"/>
      <c r="RGS900" s="42"/>
      <c r="RGT900" s="42"/>
      <c r="RGU900" s="42"/>
      <c r="RGV900" s="42"/>
      <c r="RGW900" s="42"/>
      <c r="RGX900" s="42"/>
      <c r="RGY900" s="42"/>
      <c r="RGZ900" s="42"/>
      <c r="RHA900" s="42"/>
      <c r="RHB900" s="42"/>
      <c r="RHC900" s="42"/>
      <c r="RHD900" s="42"/>
      <c r="RHE900" s="42"/>
      <c r="RHF900" s="42"/>
      <c r="RHG900" s="42"/>
      <c r="RHH900" s="42"/>
      <c r="RHI900" s="42"/>
      <c r="RHJ900" s="42"/>
      <c r="RHK900" s="42"/>
      <c r="RHL900" s="42"/>
      <c r="RHM900" s="42"/>
      <c r="RHN900" s="42"/>
      <c r="RHO900" s="42"/>
      <c r="RHP900" s="42"/>
      <c r="RHQ900" s="42"/>
      <c r="RHR900" s="42"/>
      <c r="RHS900" s="42"/>
      <c r="RHT900" s="42"/>
      <c r="RHU900" s="42"/>
      <c r="RHV900" s="42"/>
      <c r="RHW900" s="42"/>
      <c r="RHX900" s="42"/>
      <c r="RHY900" s="42"/>
      <c r="RHZ900" s="42"/>
      <c r="RIA900" s="42"/>
      <c r="RIB900" s="42"/>
      <c r="RIC900" s="42"/>
      <c r="RID900" s="42"/>
      <c r="RIE900" s="42"/>
      <c r="RIF900" s="42"/>
      <c r="RIG900" s="42"/>
      <c r="RIH900" s="42"/>
      <c r="RII900" s="42"/>
      <c r="RIJ900" s="42"/>
      <c r="RIK900" s="42"/>
      <c r="RIL900" s="42"/>
      <c r="RIM900" s="42"/>
      <c r="RIN900" s="42"/>
      <c r="RIO900" s="42"/>
      <c r="RIP900" s="42"/>
      <c r="RIQ900" s="42"/>
      <c r="RIR900" s="42"/>
      <c r="RIS900" s="42"/>
      <c r="RIT900" s="42"/>
      <c r="RIU900" s="42"/>
      <c r="RIV900" s="42"/>
      <c r="RIW900" s="42"/>
      <c r="RIX900" s="42"/>
      <c r="RIY900" s="42"/>
      <c r="RIZ900" s="42"/>
      <c r="RJA900" s="42"/>
      <c r="RJB900" s="42"/>
      <c r="RJC900" s="42"/>
      <c r="RJD900" s="42"/>
      <c r="RJE900" s="42"/>
      <c r="RJF900" s="42"/>
      <c r="RJG900" s="42"/>
      <c r="RJH900" s="42"/>
      <c r="RJI900" s="42"/>
      <c r="RJJ900" s="42"/>
      <c r="RJK900" s="42"/>
      <c r="RJL900" s="42"/>
      <c r="RJM900" s="42"/>
      <c r="RJN900" s="42"/>
      <c r="RJO900" s="42"/>
      <c r="RJP900" s="42"/>
      <c r="RJQ900" s="42"/>
      <c r="RJR900" s="42"/>
      <c r="RJS900" s="42"/>
      <c r="RJT900" s="42"/>
      <c r="RJU900" s="42"/>
      <c r="RJV900" s="42"/>
      <c r="RJW900" s="42"/>
      <c r="RJX900" s="42"/>
      <c r="RJY900" s="42"/>
      <c r="RJZ900" s="42"/>
      <c r="RKA900" s="42"/>
      <c r="RKB900" s="42"/>
      <c r="RKC900" s="42"/>
      <c r="RKD900" s="42"/>
      <c r="RKE900" s="42"/>
      <c r="RKF900" s="42"/>
      <c r="RKG900" s="42"/>
      <c r="RKH900" s="42"/>
      <c r="RKI900" s="42"/>
      <c r="RKJ900" s="42"/>
      <c r="RKK900" s="42"/>
      <c r="RKL900" s="42"/>
      <c r="RKM900" s="42"/>
      <c r="RKN900" s="42"/>
      <c r="RKO900" s="42"/>
      <c r="RKP900" s="42"/>
      <c r="RKQ900" s="42"/>
      <c r="RKR900" s="42"/>
      <c r="RKS900" s="42"/>
      <c r="RKT900" s="42"/>
      <c r="RKU900" s="42"/>
      <c r="RKV900" s="42"/>
      <c r="RKW900" s="42"/>
      <c r="RKX900" s="42"/>
      <c r="RKY900" s="42"/>
      <c r="RKZ900" s="42"/>
      <c r="RLA900" s="42"/>
      <c r="RLB900" s="42"/>
      <c r="RLC900" s="42"/>
      <c r="RLD900" s="42"/>
      <c r="RLE900" s="42"/>
      <c r="RLF900" s="42"/>
      <c r="RLG900" s="42"/>
      <c r="RLH900" s="42"/>
      <c r="RLI900" s="42"/>
      <c r="RLJ900" s="42"/>
      <c r="RLK900" s="42"/>
      <c r="RLL900" s="42"/>
      <c r="RLM900" s="42"/>
      <c r="RLN900" s="42"/>
      <c r="RLO900" s="42"/>
      <c r="RLP900" s="42"/>
      <c r="RLQ900" s="42"/>
      <c r="RLR900" s="42"/>
      <c r="RLS900" s="42"/>
      <c r="RLT900" s="42"/>
      <c r="RLU900" s="42"/>
      <c r="RLV900" s="42"/>
      <c r="RLW900" s="42"/>
      <c r="RLX900" s="42"/>
      <c r="RLY900" s="42"/>
      <c r="RLZ900" s="42"/>
      <c r="RMA900" s="42"/>
      <c r="RMB900" s="42"/>
      <c r="RMC900" s="42"/>
      <c r="RMD900" s="42"/>
      <c r="RME900" s="42"/>
      <c r="RMF900" s="42"/>
      <c r="RMG900" s="42"/>
      <c r="RMH900" s="42"/>
      <c r="RMI900" s="42"/>
      <c r="RMJ900" s="42"/>
      <c r="RMK900" s="42"/>
      <c r="RML900" s="42"/>
      <c r="RMM900" s="42"/>
      <c r="RMN900" s="42"/>
      <c r="RMO900" s="42"/>
      <c r="RMP900" s="42"/>
      <c r="RMQ900" s="42"/>
      <c r="RMR900" s="42"/>
      <c r="RMS900" s="42"/>
      <c r="RMT900" s="42"/>
      <c r="RMU900" s="42"/>
      <c r="RMV900" s="42"/>
      <c r="RMW900" s="42"/>
      <c r="RMX900" s="42"/>
      <c r="RMY900" s="42"/>
      <c r="RMZ900" s="42"/>
      <c r="RNA900" s="42"/>
      <c r="RNB900" s="42"/>
      <c r="RNC900" s="42"/>
      <c r="RND900" s="42"/>
      <c r="RNE900" s="42"/>
      <c r="RNF900" s="42"/>
      <c r="RNG900" s="42"/>
      <c r="RNH900" s="42"/>
      <c r="RNI900" s="42"/>
      <c r="RNJ900" s="42"/>
      <c r="RNK900" s="42"/>
      <c r="RNL900" s="42"/>
      <c r="RNM900" s="42"/>
      <c r="RNN900" s="42"/>
      <c r="RNO900" s="42"/>
      <c r="RNP900" s="42"/>
      <c r="RNQ900" s="42"/>
      <c r="RNR900" s="42"/>
      <c r="RNS900" s="42"/>
      <c r="RNT900" s="42"/>
      <c r="RNU900" s="42"/>
      <c r="RNV900" s="42"/>
      <c r="RNW900" s="42"/>
      <c r="RNX900" s="42"/>
      <c r="RNY900" s="42"/>
      <c r="RNZ900" s="42"/>
      <c r="ROA900" s="42"/>
      <c r="ROB900" s="42"/>
      <c r="ROC900" s="42"/>
      <c r="ROD900" s="42"/>
      <c r="ROE900" s="42"/>
      <c r="ROF900" s="42"/>
      <c r="ROG900" s="42"/>
      <c r="ROH900" s="42"/>
      <c r="ROI900" s="42"/>
      <c r="ROJ900" s="42"/>
      <c r="ROK900" s="42"/>
      <c r="ROL900" s="42"/>
      <c r="ROM900" s="42"/>
      <c r="RON900" s="42"/>
      <c r="ROO900" s="42"/>
      <c r="ROP900" s="42"/>
      <c r="ROQ900" s="42"/>
      <c r="ROR900" s="42"/>
      <c r="ROS900" s="42"/>
      <c r="ROT900" s="42"/>
      <c r="ROU900" s="42"/>
      <c r="ROV900" s="42"/>
      <c r="ROW900" s="42"/>
      <c r="ROX900" s="42"/>
      <c r="ROY900" s="42"/>
      <c r="ROZ900" s="42"/>
      <c r="RPA900" s="42"/>
      <c r="RPB900" s="42"/>
      <c r="RPC900" s="42"/>
      <c r="RPD900" s="42"/>
      <c r="RPE900" s="42"/>
      <c r="RPF900" s="42"/>
      <c r="RPG900" s="42"/>
      <c r="RPH900" s="42"/>
      <c r="RPI900" s="42"/>
      <c r="RPJ900" s="42"/>
      <c r="RPK900" s="42"/>
      <c r="RPL900" s="42"/>
      <c r="RPM900" s="42"/>
      <c r="RPN900" s="42"/>
      <c r="RPO900" s="42"/>
      <c r="RPP900" s="42"/>
      <c r="RPQ900" s="42"/>
      <c r="RPR900" s="42"/>
      <c r="RPS900" s="42"/>
      <c r="RPT900" s="42"/>
      <c r="RPU900" s="42"/>
      <c r="RPV900" s="42"/>
      <c r="RPW900" s="42"/>
      <c r="RPX900" s="42"/>
      <c r="RPY900" s="42"/>
      <c r="RPZ900" s="42"/>
      <c r="RQA900" s="42"/>
      <c r="RQB900" s="42"/>
      <c r="RQC900" s="42"/>
      <c r="RQD900" s="42"/>
      <c r="RQE900" s="42"/>
      <c r="RQF900" s="42"/>
      <c r="RQG900" s="42"/>
      <c r="RQH900" s="42"/>
      <c r="RQI900" s="42"/>
      <c r="RQJ900" s="42"/>
      <c r="RQK900" s="42"/>
      <c r="RQL900" s="42"/>
      <c r="RQM900" s="42"/>
      <c r="RQN900" s="42"/>
      <c r="RQO900" s="42"/>
      <c r="RQP900" s="42"/>
      <c r="RQQ900" s="42"/>
      <c r="RQR900" s="42"/>
      <c r="RQS900" s="42"/>
      <c r="RQT900" s="42"/>
      <c r="RQU900" s="42"/>
      <c r="RQV900" s="42"/>
      <c r="RQW900" s="42"/>
      <c r="RQX900" s="42"/>
      <c r="RQY900" s="42"/>
      <c r="RQZ900" s="42"/>
      <c r="RRA900" s="42"/>
      <c r="RRB900" s="42"/>
      <c r="RRC900" s="42"/>
      <c r="RRD900" s="42"/>
      <c r="RRE900" s="42"/>
      <c r="RRF900" s="42"/>
      <c r="RRG900" s="42"/>
      <c r="RRH900" s="42"/>
      <c r="RRI900" s="42"/>
      <c r="RRJ900" s="42"/>
      <c r="RRK900" s="42"/>
      <c r="RRL900" s="42"/>
      <c r="RRM900" s="42"/>
      <c r="RRN900" s="42"/>
      <c r="RRO900" s="42"/>
      <c r="RRP900" s="42"/>
      <c r="RRQ900" s="42"/>
      <c r="RRR900" s="42"/>
      <c r="RRS900" s="42"/>
      <c r="RRT900" s="42"/>
      <c r="RRU900" s="42"/>
      <c r="RRV900" s="42"/>
      <c r="RRW900" s="42"/>
      <c r="RRX900" s="42"/>
      <c r="RRY900" s="42"/>
      <c r="RRZ900" s="42"/>
      <c r="RSA900" s="42"/>
      <c r="RSB900" s="42"/>
      <c r="RSC900" s="42"/>
      <c r="RSD900" s="42"/>
      <c r="RSE900" s="42"/>
      <c r="RSF900" s="42"/>
      <c r="RSG900" s="42"/>
      <c r="RSH900" s="42"/>
      <c r="RSI900" s="42"/>
      <c r="RSJ900" s="42"/>
      <c r="RSK900" s="42"/>
      <c r="RSL900" s="42"/>
      <c r="RSM900" s="42"/>
      <c r="RSN900" s="42"/>
      <c r="RSO900" s="42"/>
      <c r="RSP900" s="42"/>
      <c r="RSQ900" s="42"/>
      <c r="RSR900" s="42"/>
      <c r="RSS900" s="42"/>
      <c r="RST900" s="42"/>
      <c r="RSU900" s="42"/>
      <c r="RSV900" s="42"/>
      <c r="RSW900" s="42"/>
      <c r="RSX900" s="42"/>
      <c r="RSY900" s="42"/>
      <c r="RSZ900" s="42"/>
      <c r="RTA900" s="42"/>
      <c r="RTB900" s="42"/>
      <c r="RTC900" s="42"/>
      <c r="RTD900" s="42"/>
      <c r="RTE900" s="42"/>
      <c r="RTF900" s="42"/>
      <c r="RTG900" s="42"/>
      <c r="RTH900" s="42"/>
      <c r="RTI900" s="42"/>
      <c r="RTJ900" s="42"/>
      <c r="RTK900" s="42"/>
      <c r="RTL900" s="42"/>
      <c r="RTM900" s="42"/>
      <c r="RTN900" s="42"/>
      <c r="RTO900" s="42"/>
      <c r="RTP900" s="42"/>
      <c r="RTQ900" s="42"/>
      <c r="RTR900" s="42"/>
      <c r="RTS900" s="42"/>
      <c r="RTT900" s="42"/>
      <c r="RTU900" s="42"/>
      <c r="RTV900" s="42"/>
      <c r="RTW900" s="42"/>
      <c r="RTX900" s="42"/>
      <c r="RTY900" s="42"/>
      <c r="RTZ900" s="42"/>
      <c r="RUA900" s="42"/>
      <c r="RUB900" s="42"/>
      <c r="RUC900" s="42"/>
      <c r="RUD900" s="42"/>
      <c r="RUE900" s="42"/>
      <c r="RUF900" s="42"/>
      <c r="RUG900" s="42"/>
      <c r="RUH900" s="42"/>
      <c r="RUI900" s="42"/>
      <c r="RUJ900" s="42"/>
      <c r="RUK900" s="42"/>
      <c r="RUL900" s="42"/>
      <c r="RUM900" s="42"/>
      <c r="RUN900" s="42"/>
      <c r="RUO900" s="42"/>
      <c r="RUP900" s="42"/>
      <c r="RUQ900" s="42"/>
      <c r="RUR900" s="42"/>
      <c r="RUS900" s="42"/>
      <c r="RUT900" s="42"/>
      <c r="RUU900" s="42"/>
      <c r="RUV900" s="42"/>
      <c r="RUW900" s="42"/>
      <c r="RUX900" s="42"/>
      <c r="RUY900" s="42"/>
      <c r="RUZ900" s="42"/>
      <c r="RVA900" s="42"/>
      <c r="RVB900" s="42"/>
      <c r="RVC900" s="42"/>
      <c r="RVD900" s="42"/>
      <c r="RVE900" s="42"/>
      <c r="RVF900" s="42"/>
      <c r="RVG900" s="42"/>
      <c r="RVH900" s="42"/>
      <c r="RVI900" s="42"/>
      <c r="RVJ900" s="42"/>
      <c r="RVK900" s="42"/>
      <c r="RVL900" s="42"/>
      <c r="RVM900" s="42"/>
      <c r="RVN900" s="42"/>
      <c r="RVO900" s="42"/>
      <c r="RVP900" s="42"/>
      <c r="RVQ900" s="42"/>
      <c r="RVR900" s="42"/>
      <c r="RVS900" s="42"/>
      <c r="RVT900" s="42"/>
      <c r="RVU900" s="42"/>
      <c r="RVV900" s="42"/>
      <c r="RVW900" s="42"/>
      <c r="RVX900" s="42"/>
      <c r="RVY900" s="42"/>
      <c r="RVZ900" s="42"/>
      <c r="RWA900" s="42"/>
      <c r="RWB900" s="42"/>
      <c r="RWC900" s="42"/>
      <c r="RWD900" s="42"/>
      <c r="RWE900" s="42"/>
      <c r="RWF900" s="42"/>
      <c r="RWG900" s="42"/>
      <c r="RWH900" s="42"/>
      <c r="RWI900" s="42"/>
      <c r="RWJ900" s="42"/>
      <c r="RWK900" s="42"/>
      <c r="RWL900" s="42"/>
      <c r="RWM900" s="42"/>
      <c r="RWN900" s="42"/>
      <c r="RWO900" s="42"/>
      <c r="RWP900" s="42"/>
      <c r="RWQ900" s="42"/>
      <c r="RWR900" s="42"/>
      <c r="RWS900" s="42"/>
      <c r="RWT900" s="42"/>
      <c r="RWU900" s="42"/>
      <c r="RWV900" s="42"/>
      <c r="RWW900" s="42"/>
      <c r="RWX900" s="42"/>
      <c r="RWY900" s="42"/>
      <c r="RWZ900" s="42"/>
      <c r="RXA900" s="42"/>
      <c r="RXB900" s="42"/>
      <c r="RXC900" s="42"/>
      <c r="RXD900" s="42"/>
      <c r="RXE900" s="42"/>
      <c r="RXF900" s="42"/>
      <c r="RXG900" s="42"/>
      <c r="RXH900" s="42"/>
      <c r="RXI900" s="42"/>
      <c r="RXJ900" s="42"/>
      <c r="RXK900" s="42"/>
      <c r="RXL900" s="42"/>
      <c r="RXM900" s="42"/>
      <c r="RXN900" s="42"/>
      <c r="RXO900" s="42"/>
      <c r="RXP900" s="42"/>
      <c r="RXQ900" s="42"/>
      <c r="RXR900" s="42"/>
      <c r="RXS900" s="42"/>
      <c r="RXT900" s="42"/>
      <c r="RXU900" s="42"/>
      <c r="RXV900" s="42"/>
      <c r="RXW900" s="42"/>
      <c r="RXX900" s="42"/>
      <c r="RXY900" s="42"/>
      <c r="RXZ900" s="42"/>
      <c r="RYA900" s="42"/>
      <c r="RYB900" s="42"/>
      <c r="RYC900" s="42"/>
      <c r="RYD900" s="42"/>
      <c r="RYE900" s="42"/>
      <c r="RYF900" s="42"/>
      <c r="RYG900" s="42"/>
      <c r="RYH900" s="42"/>
      <c r="RYI900" s="42"/>
      <c r="RYJ900" s="42"/>
      <c r="RYK900" s="42"/>
      <c r="RYL900" s="42"/>
      <c r="RYM900" s="42"/>
      <c r="RYN900" s="42"/>
      <c r="RYO900" s="42"/>
      <c r="RYP900" s="42"/>
      <c r="RYQ900" s="42"/>
      <c r="RYR900" s="42"/>
      <c r="RYS900" s="42"/>
      <c r="RYT900" s="42"/>
      <c r="RYU900" s="42"/>
      <c r="RYV900" s="42"/>
      <c r="RYW900" s="42"/>
      <c r="RYX900" s="42"/>
      <c r="RYY900" s="42"/>
      <c r="RYZ900" s="42"/>
      <c r="RZA900" s="42"/>
      <c r="RZB900" s="42"/>
      <c r="RZC900" s="42"/>
      <c r="RZD900" s="42"/>
      <c r="RZE900" s="42"/>
      <c r="RZF900" s="42"/>
      <c r="RZG900" s="42"/>
      <c r="RZH900" s="42"/>
      <c r="RZI900" s="42"/>
      <c r="RZJ900" s="42"/>
      <c r="RZK900" s="42"/>
      <c r="RZL900" s="42"/>
      <c r="RZM900" s="42"/>
      <c r="RZN900" s="42"/>
      <c r="RZO900" s="42"/>
      <c r="RZP900" s="42"/>
      <c r="RZQ900" s="42"/>
      <c r="RZR900" s="42"/>
      <c r="RZS900" s="42"/>
      <c r="RZT900" s="42"/>
      <c r="RZU900" s="42"/>
      <c r="RZV900" s="42"/>
      <c r="RZW900" s="42"/>
      <c r="RZX900" s="42"/>
      <c r="RZY900" s="42"/>
      <c r="RZZ900" s="42"/>
      <c r="SAA900" s="42"/>
      <c r="SAB900" s="42"/>
      <c r="SAC900" s="42"/>
      <c r="SAD900" s="42"/>
      <c r="SAE900" s="42"/>
      <c r="SAF900" s="42"/>
      <c r="SAG900" s="42"/>
      <c r="SAH900" s="42"/>
      <c r="SAI900" s="42"/>
      <c r="SAJ900" s="42"/>
      <c r="SAK900" s="42"/>
      <c r="SAL900" s="42"/>
      <c r="SAM900" s="42"/>
      <c r="SAN900" s="42"/>
      <c r="SAO900" s="42"/>
      <c r="SAP900" s="42"/>
      <c r="SAQ900" s="42"/>
      <c r="SAR900" s="42"/>
      <c r="SAS900" s="42"/>
      <c r="SAT900" s="42"/>
      <c r="SAU900" s="42"/>
      <c r="SAV900" s="42"/>
      <c r="SAW900" s="42"/>
      <c r="SAX900" s="42"/>
      <c r="SAY900" s="42"/>
      <c r="SAZ900" s="42"/>
      <c r="SBA900" s="42"/>
      <c r="SBB900" s="42"/>
      <c r="SBC900" s="42"/>
      <c r="SBD900" s="42"/>
      <c r="SBE900" s="42"/>
      <c r="SBF900" s="42"/>
      <c r="SBG900" s="42"/>
      <c r="SBH900" s="42"/>
      <c r="SBI900" s="42"/>
      <c r="SBJ900" s="42"/>
      <c r="SBK900" s="42"/>
      <c r="SBL900" s="42"/>
      <c r="SBM900" s="42"/>
      <c r="SBN900" s="42"/>
      <c r="SBO900" s="42"/>
      <c r="SBP900" s="42"/>
      <c r="SBQ900" s="42"/>
      <c r="SBR900" s="42"/>
      <c r="SBS900" s="42"/>
      <c r="SBT900" s="42"/>
      <c r="SBU900" s="42"/>
      <c r="SBV900" s="42"/>
      <c r="SBW900" s="42"/>
      <c r="SBX900" s="42"/>
      <c r="SBY900" s="42"/>
      <c r="SBZ900" s="42"/>
      <c r="SCA900" s="42"/>
      <c r="SCB900" s="42"/>
      <c r="SCC900" s="42"/>
      <c r="SCD900" s="42"/>
      <c r="SCE900" s="42"/>
      <c r="SCF900" s="42"/>
      <c r="SCG900" s="42"/>
      <c r="SCH900" s="42"/>
      <c r="SCI900" s="42"/>
      <c r="SCJ900" s="42"/>
      <c r="SCK900" s="42"/>
      <c r="SCL900" s="42"/>
      <c r="SCM900" s="42"/>
      <c r="SCN900" s="42"/>
      <c r="SCO900" s="42"/>
      <c r="SCP900" s="42"/>
      <c r="SCQ900" s="42"/>
      <c r="SCR900" s="42"/>
      <c r="SCS900" s="42"/>
      <c r="SCT900" s="42"/>
      <c r="SCU900" s="42"/>
      <c r="SCV900" s="42"/>
      <c r="SCW900" s="42"/>
      <c r="SCX900" s="42"/>
      <c r="SCY900" s="42"/>
      <c r="SCZ900" s="42"/>
      <c r="SDA900" s="42"/>
      <c r="SDB900" s="42"/>
      <c r="SDC900" s="42"/>
      <c r="SDD900" s="42"/>
      <c r="SDE900" s="42"/>
      <c r="SDF900" s="42"/>
      <c r="SDG900" s="42"/>
      <c r="SDH900" s="42"/>
      <c r="SDI900" s="42"/>
      <c r="SDJ900" s="42"/>
      <c r="SDK900" s="42"/>
      <c r="SDL900" s="42"/>
      <c r="SDM900" s="42"/>
      <c r="SDN900" s="42"/>
      <c r="SDO900" s="42"/>
      <c r="SDP900" s="42"/>
      <c r="SDQ900" s="42"/>
      <c r="SDR900" s="42"/>
      <c r="SDS900" s="42"/>
      <c r="SDT900" s="42"/>
      <c r="SDU900" s="42"/>
      <c r="SDV900" s="42"/>
      <c r="SDW900" s="42"/>
      <c r="SDX900" s="42"/>
      <c r="SDY900" s="42"/>
      <c r="SDZ900" s="42"/>
      <c r="SEA900" s="42"/>
      <c r="SEB900" s="42"/>
      <c r="SEC900" s="42"/>
      <c r="SED900" s="42"/>
      <c r="SEE900" s="42"/>
      <c r="SEF900" s="42"/>
      <c r="SEG900" s="42"/>
      <c r="SEH900" s="42"/>
      <c r="SEI900" s="42"/>
      <c r="SEJ900" s="42"/>
      <c r="SEK900" s="42"/>
      <c r="SEL900" s="42"/>
      <c r="SEM900" s="42"/>
      <c r="SEN900" s="42"/>
      <c r="SEO900" s="42"/>
      <c r="SEP900" s="42"/>
      <c r="SEQ900" s="42"/>
      <c r="SER900" s="42"/>
      <c r="SES900" s="42"/>
      <c r="SET900" s="42"/>
      <c r="SEU900" s="42"/>
      <c r="SEV900" s="42"/>
      <c r="SEW900" s="42"/>
      <c r="SEX900" s="42"/>
      <c r="SEY900" s="42"/>
      <c r="SEZ900" s="42"/>
      <c r="SFA900" s="42"/>
      <c r="SFB900" s="42"/>
      <c r="SFC900" s="42"/>
      <c r="SFD900" s="42"/>
      <c r="SFE900" s="42"/>
      <c r="SFF900" s="42"/>
      <c r="SFG900" s="42"/>
      <c r="SFH900" s="42"/>
      <c r="SFI900" s="42"/>
      <c r="SFJ900" s="42"/>
      <c r="SFK900" s="42"/>
      <c r="SFL900" s="42"/>
      <c r="SFM900" s="42"/>
      <c r="SFN900" s="42"/>
      <c r="SFO900" s="42"/>
      <c r="SFP900" s="42"/>
      <c r="SFQ900" s="42"/>
      <c r="SFR900" s="42"/>
      <c r="SFS900" s="42"/>
      <c r="SFT900" s="42"/>
      <c r="SFU900" s="42"/>
      <c r="SFV900" s="42"/>
      <c r="SFW900" s="42"/>
      <c r="SFX900" s="42"/>
      <c r="SFY900" s="42"/>
      <c r="SFZ900" s="42"/>
      <c r="SGA900" s="42"/>
      <c r="SGB900" s="42"/>
      <c r="SGC900" s="42"/>
      <c r="SGD900" s="42"/>
      <c r="SGE900" s="42"/>
      <c r="SGF900" s="42"/>
      <c r="SGG900" s="42"/>
      <c r="SGH900" s="42"/>
      <c r="SGI900" s="42"/>
      <c r="SGJ900" s="42"/>
      <c r="SGK900" s="42"/>
      <c r="SGL900" s="42"/>
      <c r="SGM900" s="42"/>
      <c r="SGN900" s="42"/>
      <c r="SGO900" s="42"/>
      <c r="SGP900" s="42"/>
      <c r="SGQ900" s="42"/>
      <c r="SGR900" s="42"/>
      <c r="SGS900" s="42"/>
      <c r="SGT900" s="42"/>
      <c r="SGU900" s="42"/>
      <c r="SGV900" s="42"/>
      <c r="SGW900" s="42"/>
      <c r="SGX900" s="42"/>
      <c r="SGY900" s="42"/>
      <c r="SGZ900" s="42"/>
      <c r="SHA900" s="42"/>
      <c r="SHB900" s="42"/>
      <c r="SHC900" s="42"/>
      <c r="SHD900" s="42"/>
      <c r="SHE900" s="42"/>
      <c r="SHF900" s="42"/>
      <c r="SHG900" s="42"/>
      <c r="SHH900" s="42"/>
      <c r="SHI900" s="42"/>
      <c r="SHJ900" s="42"/>
      <c r="SHK900" s="42"/>
      <c r="SHL900" s="42"/>
      <c r="SHM900" s="42"/>
      <c r="SHN900" s="42"/>
      <c r="SHO900" s="42"/>
      <c r="SHP900" s="42"/>
      <c r="SHQ900" s="42"/>
      <c r="SHR900" s="42"/>
      <c r="SHS900" s="42"/>
      <c r="SHT900" s="42"/>
      <c r="SHU900" s="42"/>
      <c r="SHV900" s="42"/>
      <c r="SHW900" s="42"/>
      <c r="SHX900" s="42"/>
      <c r="SHY900" s="42"/>
      <c r="SHZ900" s="42"/>
      <c r="SIA900" s="42"/>
      <c r="SIB900" s="42"/>
      <c r="SIC900" s="42"/>
      <c r="SID900" s="42"/>
      <c r="SIE900" s="42"/>
      <c r="SIF900" s="42"/>
      <c r="SIG900" s="42"/>
      <c r="SIH900" s="42"/>
      <c r="SII900" s="42"/>
      <c r="SIJ900" s="42"/>
      <c r="SIK900" s="42"/>
      <c r="SIL900" s="42"/>
      <c r="SIM900" s="42"/>
      <c r="SIN900" s="42"/>
      <c r="SIO900" s="42"/>
      <c r="SIP900" s="42"/>
      <c r="SIQ900" s="42"/>
      <c r="SIR900" s="42"/>
      <c r="SIS900" s="42"/>
      <c r="SIT900" s="42"/>
      <c r="SIU900" s="42"/>
      <c r="SIV900" s="42"/>
      <c r="SIW900" s="42"/>
      <c r="SIX900" s="42"/>
      <c r="SIY900" s="42"/>
      <c r="SIZ900" s="42"/>
      <c r="SJA900" s="42"/>
      <c r="SJB900" s="42"/>
      <c r="SJC900" s="42"/>
      <c r="SJD900" s="42"/>
      <c r="SJE900" s="42"/>
      <c r="SJF900" s="42"/>
      <c r="SJG900" s="42"/>
      <c r="SJH900" s="42"/>
      <c r="SJI900" s="42"/>
      <c r="SJJ900" s="42"/>
      <c r="SJK900" s="42"/>
      <c r="SJL900" s="42"/>
      <c r="SJM900" s="42"/>
      <c r="SJN900" s="42"/>
      <c r="SJO900" s="42"/>
      <c r="SJP900" s="42"/>
      <c r="SJQ900" s="42"/>
      <c r="SJR900" s="42"/>
      <c r="SJS900" s="42"/>
      <c r="SJT900" s="42"/>
      <c r="SJU900" s="42"/>
      <c r="SJV900" s="42"/>
      <c r="SJW900" s="42"/>
      <c r="SJX900" s="42"/>
      <c r="SJY900" s="42"/>
      <c r="SJZ900" s="42"/>
      <c r="SKA900" s="42"/>
      <c r="SKB900" s="42"/>
      <c r="SKC900" s="42"/>
      <c r="SKD900" s="42"/>
      <c r="SKE900" s="42"/>
      <c r="SKF900" s="42"/>
      <c r="SKG900" s="42"/>
      <c r="SKH900" s="42"/>
      <c r="SKI900" s="42"/>
      <c r="SKJ900" s="42"/>
      <c r="SKK900" s="42"/>
      <c r="SKL900" s="42"/>
      <c r="SKM900" s="42"/>
      <c r="SKN900" s="42"/>
      <c r="SKO900" s="42"/>
      <c r="SKP900" s="42"/>
      <c r="SKQ900" s="42"/>
      <c r="SKR900" s="42"/>
      <c r="SKS900" s="42"/>
      <c r="SKT900" s="42"/>
      <c r="SKU900" s="42"/>
      <c r="SKV900" s="42"/>
      <c r="SKW900" s="42"/>
      <c r="SKX900" s="42"/>
      <c r="SKY900" s="42"/>
      <c r="SKZ900" s="42"/>
      <c r="SLA900" s="42"/>
      <c r="SLB900" s="42"/>
      <c r="SLC900" s="42"/>
      <c r="SLD900" s="42"/>
      <c r="SLE900" s="42"/>
      <c r="SLF900" s="42"/>
      <c r="SLG900" s="42"/>
      <c r="SLH900" s="42"/>
      <c r="SLI900" s="42"/>
      <c r="SLJ900" s="42"/>
      <c r="SLK900" s="42"/>
      <c r="SLL900" s="42"/>
      <c r="SLM900" s="42"/>
      <c r="SLN900" s="42"/>
      <c r="SLO900" s="42"/>
      <c r="SLP900" s="42"/>
      <c r="SLQ900" s="42"/>
      <c r="SLR900" s="42"/>
      <c r="SLS900" s="42"/>
      <c r="SLT900" s="42"/>
      <c r="SLU900" s="42"/>
      <c r="SLV900" s="42"/>
      <c r="SLW900" s="42"/>
      <c r="SLX900" s="42"/>
      <c r="SLY900" s="42"/>
      <c r="SLZ900" s="42"/>
      <c r="SMA900" s="42"/>
      <c r="SMB900" s="42"/>
      <c r="SMC900" s="42"/>
      <c r="SMD900" s="42"/>
      <c r="SME900" s="42"/>
      <c r="SMF900" s="42"/>
      <c r="SMG900" s="42"/>
      <c r="SMH900" s="42"/>
      <c r="SMI900" s="42"/>
      <c r="SMJ900" s="42"/>
      <c r="SMK900" s="42"/>
      <c r="SML900" s="42"/>
      <c r="SMM900" s="42"/>
      <c r="SMN900" s="42"/>
      <c r="SMO900" s="42"/>
      <c r="SMP900" s="42"/>
      <c r="SMQ900" s="42"/>
      <c r="SMR900" s="42"/>
      <c r="SMS900" s="42"/>
      <c r="SMT900" s="42"/>
      <c r="SMU900" s="42"/>
      <c r="SMV900" s="42"/>
      <c r="SMW900" s="42"/>
      <c r="SMX900" s="42"/>
      <c r="SMY900" s="42"/>
      <c r="SMZ900" s="42"/>
      <c r="SNA900" s="42"/>
      <c r="SNB900" s="42"/>
      <c r="SNC900" s="42"/>
      <c r="SND900" s="42"/>
      <c r="SNE900" s="42"/>
      <c r="SNF900" s="42"/>
      <c r="SNG900" s="42"/>
      <c r="SNH900" s="42"/>
      <c r="SNI900" s="42"/>
      <c r="SNJ900" s="42"/>
      <c r="SNK900" s="42"/>
      <c r="SNL900" s="42"/>
      <c r="SNM900" s="42"/>
      <c r="SNN900" s="42"/>
      <c r="SNO900" s="42"/>
      <c r="SNP900" s="42"/>
      <c r="SNQ900" s="42"/>
      <c r="SNR900" s="42"/>
      <c r="SNS900" s="42"/>
      <c r="SNT900" s="42"/>
      <c r="SNU900" s="42"/>
      <c r="SNV900" s="42"/>
      <c r="SNW900" s="42"/>
      <c r="SNX900" s="42"/>
      <c r="SNY900" s="42"/>
      <c r="SNZ900" s="42"/>
      <c r="SOA900" s="42"/>
      <c r="SOB900" s="42"/>
      <c r="SOC900" s="42"/>
      <c r="SOD900" s="42"/>
      <c r="SOE900" s="42"/>
      <c r="SOF900" s="42"/>
      <c r="SOG900" s="42"/>
      <c r="SOH900" s="42"/>
      <c r="SOI900" s="42"/>
      <c r="SOJ900" s="42"/>
      <c r="SOK900" s="42"/>
      <c r="SOL900" s="42"/>
      <c r="SOM900" s="42"/>
      <c r="SON900" s="42"/>
      <c r="SOO900" s="42"/>
      <c r="SOP900" s="42"/>
      <c r="SOQ900" s="42"/>
      <c r="SOR900" s="42"/>
      <c r="SOS900" s="42"/>
      <c r="SOT900" s="42"/>
      <c r="SOU900" s="42"/>
      <c r="SOV900" s="42"/>
      <c r="SOW900" s="42"/>
      <c r="SOX900" s="42"/>
      <c r="SOY900" s="42"/>
      <c r="SOZ900" s="42"/>
      <c r="SPA900" s="42"/>
      <c r="SPB900" s="42"/>
      <c r="SPC900" s="42"/>
      <c r="SPD900" s="42"/>
      <c r="SPE900" s="42"/>
      <c r="SPF900" s="42"/>
      <c r="SPG900" s="42"/>
      <c r="SPH900" s="42"/>
      <c r="SPI900" s="42"/>
      <c r="SPJ900" s="42"/>
      <c r="SPK900" s="42"/>
      <c r="SPL900" s="42"/>
      <c r="SPM900" s="42"/>
      <c r="SPN900" s="42"/>
      <c r="SPO900" s="42"/>
      <c r="SPP900" s="42"/>
      <c r="SPQ900" s="42"/>
      <c r="SPR900" s="42"/>
      <c r="SPS900" s="42"/>
      <c r="SPT900" s="42"/>
      <c r="SPU900" s="42"/>
      <c r="SPV900" s="42"/>
      <c r="SPW900" s="42"/>
      <c r="SPX900" s="42"/>
      <c r="SPY900" s="42"/>
      <c r="SPZ900" s="42"/>
      <c r="SQA900" s="42"/>
      <c r="SQB900" s="42"/>
      <c r="SQC900" s="42"/>
      <c r="SQD900" s="42"/>
      <c r="SQE900" s="42"/>
      <c r="SQF900" s="42"/>
      <c r="SQG900" s="42"/>
      <c r="SQH900" s="42"/>
      <c r="SQI900" s="42"/>
      <c r="SQJ900" s="42"/>
      <c r="SQK900" s="42"/>
      <c r="SQL900" s="42"/>
      <c r="SQM900" s="42"/>
      <c r="SQN900" s="42"/>
      <c r="SQO900" s="42"/>
      <c r="SQP900" s="42"/>
      <c r="SQQ900" s="42"/>
      <c r="SQR900" s="42"/>
      <c r="SQS900" s="42"/>
      <c r="SQT900" s="42"/>
      <c r="SQU900" s="42"/>
      <c r="SQV900" s="42"/>
      <c r="SQW900" s="42"/>
      <c r="SQX900" s="42"/>
      <c r="SQY900" s="42"/>
      <c r="SQZ900" s="42"/>
      <c r="SRA900" s="42"/>
      <c r="SRB900" s="42"/>
      <c r="SRC900" s="42"/>
      <c r="SRD900" s="42"/>
      <c r="SRE900" s="42"/>
      <c r="SRF900" s="42"/>
      <c r="SRG900" s="42"/>
      <c r="SRH900" s="42"/>
      <c r="SRI900" s="42"/>
      <c r="SRJ900" s="42"/>
      <c r="SRK900" s="42"/>
      <c r="SRL900" s="42"/>
      <c r="SRM900" s="42"/>
      <c r="SRN900" s="42"/>
      <c r="SRO900" s="42"/>
      <c r="SRP900" s="42"/>
      <c r="SRQ900" s="42"/>
      <c r="SRR900" s="42"/>
      <c r="SRS900" s="42"/>
      <c r="SRT900" s="42"/>
      <c r="SRU900" s="42"/>
      <c r="SRV900" s="42"/>
      <c r="SRW900" s="42"/>
      <c r="SRX900" s="42"/>
      <c r="SRY900" s="42"/>
      <c r="SRZ900" s="42"/>
      <c r="SSA900" s="42"/>
      <c r="SSB900" s="42"/>
      <c r="SSC900" s="42"/>
      <c r="SSD900" s="42"/>
      <c r="SSE900" s="42"/>
      <c r="SSF900" s="42"/>
      <c r="SSG900" s="42"/>
      <c r="SSH900" s="42"/>
      <c r="SSI900" s="42"/>
      <c r="SSJ900" s="42"/>
      <c r="SSK900" s="42"/>
      <c r="SSL900" s="42"/>
      <c r="SSM900" s="42"/>
      <c r="SSN900" s="42"/>
      <c r="SSO900" s="42"/>
      <c r="SSP900" s="42"/>
      <c r="SSQ900" s="42"/>
      <c r="SSR900" s="42"/>
      <c r="SSS900" s="42"/>
      <c r="SST900" s="42"/>
      <c r="SSU900" s="42"/>
      <c r="SSV900" s="42"/>
      <c r="SSW900" s="42"/>
      <c r="SSX900" s="42"/>
      <c r="SSY900" s="42"/>
      <c r="SSZ900" s="42"/>
      <c r="STA900" s="42"/>
      <c r="STB900" s="42"/>
      <c r="STC900" s="42"/>
      <c r="STD900" s="42"/>
      <c r="STE900" s="42"/>
      <c r="STF900" s="42"/>
      <c r="STG900" s="42"/>
      <c r="STH900" s="42"/>
      <c r="STI900" s="42"/>
      <c r="STJ900" s="42"/>
      <c r="STK900" s="42"/>
      <c r="STL900" s="42"/>
      <c r="STM900" s="42"/>
      <c r="STN900" s="42"/>
      <c r="STO900" s="42"/>
      <c r="STP900" s="42"/>
      <c r="STQ900" s="42"/>
      <c r="STR900" s="42"/>
      <c r="STS900" s="42"/>
      <c r="STT900" s="42"/>
      <c r="STU900" s="42"/>
      <c r="STV900" s="42"/>
      <c r="STW900" s="42"/>
      <c r="STX900" s="42"/>
      <c r="STY900" s="42"/>
      <c r="STZ900" s="42"/>
      <c r="SUA900" s="42"/>
      <c r="SUB900" s="42"/>
      <c r="SUC900" s="42"/>
      <c r="SUD900" s="42"/>
      <c r="SUE900" s="42"/>
      <c r="SUF900" s="42"/>
      <c r="SUG900" s="42"/>
      <c r="SUH900" s="42"/>
      <c r="SUI900" s="42"/>
      <c r="SUJ900" s="42"/>
      <c r="SUK900" s="42"/>
      <c r="SUL900" s="42"/>
      <c r="SUM900" s="42"/>
      <c r="SUN900" s="42"/>
      <c r="SUO900" s="42"/>
      <c r="SUP900" s="42"/>
      <c r="SUQ900" s="42"/>
      <c r="SUR900" s="42"/>
      <c r="SUS900" s="42"/>
      <c r="SUT900" s="42"/>
      <c r="SUU900" s="42"/>
      <c r="SUV900" s="42"/>
      <c r="SUW900" s="42"/>
      <c r="SUX900" s="42"/>
      <c r="SUY900" s="42"/>
      <c r="SUZ900" s="42"/>
      <c r="SVA900" s="42"/>
      <c r="SVB900" s="42"/>
      <c r="SVC900" s="42"/>
      <c r="SVD900" s="42"/>
      <c r="SVE900" s="42"/>
      <c r="SVF900" s="42"/>
      <c r="SVG900" s="42"/>
      <c r="SVH900" s="42"/>
      <c r="SVI900" s="42"/>
      <c r="SVJ900" s="42"/>
      <c r="SVK900" s="42"/>
      <c r="SVL900" s="42"/>
      <c r="SVM900" s="42"/>
      <c r="SVN900" s="42"/>
      <c r="SVO900" s="42"/>
      <c r="SVP900" s="42"/>
      <c r="SVQ900" s="42"/>
      <c r="SVR900" s="42"/>
      <c r="SVS900" s="42"/>
      <c r="SVT900" s="42"/>
      <c r="SVU900" s="42"/>
      <c r="SVV900" s="42"/>
      <c r="SVW900" s="42"/>
      <c r="SVX900" s="42"/>
      <c r="SVY900" s="42"/>
      <c r="SVZ900" s="42"/>
      <c r="SWA900" s="42"/>
      <c r="SWB900" s="42"/>
      <c r="SWC900" s="42"/>
      <c r="SWD900" s="42"/>
      <c r="SWE900" s="42"/>
      <c r="SWF900" s="42"/>
      <c r="SWG900" s="42"/>
      <c r="SWH900" s="42"/>
      <c r="SWI900" s="42"/>
      <c r="SWJ900" s="42"/>
      <c r="SWK900" s="42"/>
      <c r="SWL900" s="42"/>
      <c r="SWM900" s="42"/>
      <c r="SWN900" s="42"/>
      <c r="SWO900" s="42"/>
      <c r="SWP900" s="42"/>
      <c r="SWQ900" s="42"/>
      <c r="SWR900" s="42"/>
      <c r="SWS900" s="42"/>
      <c r="SWT900" s="42"/>
      <c r="SWU900" s="42"/>
      <c r="SWV900" s="42"/>
      <c r="SWW900" s="42"/>
      <c r="SWX900" s="42"/>
      <c r="SWY900" s="42"/>
      <c r="SWZ900" s="42"/>
      <c r="SXA900" s="42"/>
      <c r="SXB900" s="42"/>
      <c r="SXC900" s="42"/>
      <c r="SXD900" s="42"/>
      <c r="SXE900" s="42"/>
      <c r="SXF900" s="42"/>
      <c r="SXG900" s="42"/>
      <c r="SXH900" s="42"/>
      <c r="SXI900" s="42"/>
      <c r="SXJ900" s="42"/>
      <c r="SXK900" s="42"/>
      <c r="SXL900" s="42"/>
      <c r="SXM900" s="42"/>
      <c r="SXN900" s="42"/>
      <c r="SXO900" s="42"/>
      <c r="SXP900" s="42"/>
      <c r="SXQ900" s="42"/>
      <c r="SXR900" s="42"/>
      <c r="SXS900" s="42"/>
      <c r="SXT900" s="42"/>
      <c r="SXU900" s="42"/>
      <c r="SXV900" s="42"/>
      <c r="SXW900" s="42"/>
      <c r="SXX900" s="42"/>
      <c r="SXY900" s="42"/>
      <c r="SXZ900" s="42"/>
      <c r="SYA900" s="42"/>
      <c r="SYB900" s="42"/>
      <c r="SYC900" s="42"/>
      <c r="SYD900" s="42"/>
      <c r="SYE900" s="42"/>
      <c r="SYF900" s="42"/>
      <c r="SYG900" s="42"/>
      <c r="SYH900" s="42"/>
      <c r="SYI900" s="42"/>
      <c r="SYJ900" s="42"/>
      <c r="SYK900" s="42"/>
      <c r="SYL900" s="42"/>
      <c r="SYM900" s="42"/>
      <c r="SYN900" s="42"/>
      <c r="SYO900" s="42"/>
      <c r="SYP900" s="42"/>
      <c r="SYQ900" s="42"/>
      <c r="SYR900" s="42"/>
      <c r="SYS900" s="42"/>
      <c r="SYT900" s="42"/>
      <c r="SYU900" s="42"/>
      <c r="SYV900" s="42"/>
      <c r="SYW900" s="42"/>
      <c r="SYX900" s="42"/>
      <c r="SYY900" s="42"/>
      <c r="SYZ900" s="42"/>
      <c r="SZA900" s="42"/>
      <c r="SZB900" s="42"/>
      <c r="SZC900" s="42"/>
      <c r="SZD900" s="42"/>
      <c r="SZE900" s="42"/>
      <c r="SZF900" s="42"/>
      <c r="SZG900" s="42"/>
      <c r="SZH900" s="42"/>
      <c r="SZI900" s="42"/>
      <c r="SZJ900" s="42"/>
      <c r="SZK900" s="42"/>
      <c r="SZL900" s="42"/>
      <c r="SZM900" s="42"/>
      <c r="SZN900" s="42"/>
      <c r="SZO900" s="42"/>
      <c r="SZP900" s="42"/>
      <c r="SZQ900" s="42"/>
      <c r="SZR900" s="42"/>
      <c r="SZS900" s="42"/>
      <c r="SZT900" s="42"/>
      <c r="SZU900" s="42"/>
      <c r="SZV900" s="42"/>
      <c r="SZW900" s="42"/>
      <c r="SZX900" s="42"/>
      <c r="SZY900" s="42"/>
      <c r="SZZ900" s="42"/>
      <c r="TAA900" s="42"/>
      <c r="TAB900" s="42"/>
      <c r="TAC900" s="42"/>
      <c r="TAD900" s="42"/>
      <c r="TAE900" s="42"/>
      <c r="TAF900" s="42"/>
      <c r="TAG900" s="42"/>
      <c r="TAH900" s="42"/>
      <c r="TAI900" s="42"/>
      <c r="TAJ900" s="42"/>
      <c r="TAK900" s="42"/>
      <c r="TAL900" s="42"/>
      <c r="TAM900" s="42"/>
      <c r="TAN900" s="42"/>
      <c r="TAO900" s="42"/>
      <c r="TAP900" s="42"/>
      <c r="TAQ900" s="42"/>
      <c r="TAR900" s="42"/>
      <c r="TAS900" s="42"/>
      <c r="TAT900" s="42"/>
      <c r="TAU900" s="42"/>
      <c r="TAV900" s="42"/>
      <c r="TAW900" s="42"/>
      <c r="TAX900" s="42"/>
      <c r="TAY900" s="42"/>
      <c r="TAZ900" s="42"/>
      <c r="TBA900" s="42"/>
      <c r="TBB900" s="42"/>
      <c r="TBC900" s="42"/>
      <c r="TBD900" s="42"/>
      <c r="TBE900" s="42"/>
      <c r="TBF900" s="42"/>
      <c r="TBG900" s="42"/>
      <c r="TBH900" s="42"/>
      <c r="TBI900" s="42"/>
      <c r="TBJ900" s="42"/>
      <c r="TBK900" s="42"/>
      <c r="TBL900" s="42"/>
      <c r="TBM900" s="42"/>
      <c r="TBN900" s="42"/>
      <c r="TBO900" s="42"/>
      <c r="TBP900" s="42"/>
      <c r="TBQ900" s="42"/>
      <c r="TBR900" s="42"/>
      <c r="TBS900" s="42"/>
      <c r="TBT900" s="42"/>
      <c r="TBU900" s="42"/>
      <c r="TBV900" s="42"/>
      <c r="TBW900" s="42"/>
      <c r="TBX900" s="42"/>
      <c r="TBY900" s="42"/>
      <c r="TBZ900" s="42"/>
      <c r="TCA900" s="42"/>
      <c r="TCB900" s="42"/>
      <c r="TCC900" s="42"/>
      <c r="TCD900" s="42"/>
      <c r="TCE900" s="42"/>
      <c r="TCF900" s="42"/>
      <c r="TCG900" s="42"/>
      <c r="TCH900" s="42"/>
      <c r="TCI900" s="42"/>
      <c r="TCJ900" s="42"/>
      <c r="TCK900" s="42"/>
      <c r="TCL900" s="42"/>
      <c r="TCM900" s="42"/>
      <c r="TCN900" s="42"/>
      <c r="TCO900" s="42"/>
      <c r="TCP900" s="42"/>
      <c r="TCQ900" s="42"/>
      <c r="TCR900" s="42"/>
      <c r="TCS900" s="42"/>
      <c r="TCT900" s="42"/>
      <c r="TCU900" s="42"/>
      <c r="TCV900" s="42"/>
      <c r="TCW900" s="42"/>
      <c r="TCX900" s="42"/>
      <c r="TCY900" s="42"/>
      <c r="TCZ900" s="42"/>
      <c r="TDA900" s="42"/>
      <c r="TDB900" s="42"/>
      <c r="TDC900" s="42"/>
      <c r="TDD900" s="42"/>
      <c r="TDE900" s="42"/>
      <c r="TDF900" s="42"/>
      <c r="TDG900" s="42"/>
      <c r="TDH900" s="42"/>
      <c r="TDI900" s="42"/>
      <c r="TDJ900" s="42"/>
      <c r="TDK900" s="42"/>
      <c r="TDL900" s="42"/>
      <c r="TDM900" s="42"/>
      <c r="TDN900" s="42"/>
      <c r="TDO900" s="42"/>
      <c r="TDP900" s="42"/>
      <c r="TDQ900" s="42"/>
      <c r="TDR900" s="42"/>
      <c r="TDS900" s="42"/>
      <c r="TDT900" s="42"/>
      <c r="TDU900" s="42"/>
      <c r="TDV900" s="42"/>
      <c r="TDW900" s="42"/>
      <c r="TDX900" s="42"/>
      <c r="TDY900" s="42"/>
      <c r="TDZ900" s="42"/>
      <c r="TEA900" s="42"/>
      <c r="TEB900" s="42"/>
      <c r="TEC900" s="42"/>
      <c r="TED900" s="42"/>
      <c r="TEE900" s="42"/>
      <c r="TEF900" s="42"/>
      <c r="TEG900" s="42"/>
      <c r="TEH900" s="42"/>
      <c r="TEI900" s="42"/>
      <c r="TEJ900" s="42"/>
      <c r="TEK900" s="42"/>
      <c r="TEL900" s="42"/>
      <c r="TEM900" s="42"/>
      <c r="TEN900" s="42"/>
      <c r="TEO900" s="42"/>
      <c r="TEP900" s="42"/>
      <c r="TEQ900" s="42"/>
      <c r="TER900" s="42"/>
      <c r="TES900" s="42"/>
      <c r="TET900" s="42"/>
      <c r="TEU900" s="42"/>
      <c r="TEV900" s="42"/>
      <c r="TEW900" s="42"/>
      <c r="TEX900" s="42"/>
      <c r="TEY900" s="42"/>
      <c r="TEZ900" s="42"/>
      <c r="TFA900" s="42"/>
      <c r="TFB900" s="42"/>
      <c r="TFC900" s="42"/>
      <c r="TFD900" s="42"/>
      <c r="TFE900" s="42"/>
      <c r="TFF900" s="42"/>
      <c r="TFG900" s="42"/>
      <c r="TFH900" s="42"/>
      <c r="TFI900" s="42"/>
      <c r="TFJ900" s="42"/>
      <c r="TFK900" s="42"/>
      <c r="TFL900" s="42"/>
      <c r="TFM900" s="42"/>
      <c r="TFN900" s="42"/>
      <c r="TFO900" s="42"/>
      <c r="TFP900" s="42"/>
      <c r="TFQ900" s="42"/>
      <c r="TFR900" s="42"/>
      <c r="TFS900" s="42"/>
      <c r="TFT900" s="42"/>
      <c r="TFU900" s="42"/>
      <c r="TFV900" s="42"/>
      <c r="TFW900" s="42"/>
      <c r="TFX900" s="42"/>
      <c r="TFY900" s="42"/>
      <c r="TFZ900" s="42"/>
      <c r="TGA900" s="42"/>
      <c r="TGB900" s="42"/>
      <c r="TGC900" s="42"/>
      <c r="TGD900" s="42"/>
      <c r="TGE900" s="42"/>
      <c r="TGF900" s="42"/>
      <c r="TGG900" s="42"/>
      <c r="TGH900" s="42"/>
      <c r="TGI900" s="42"/>
      <c r="TGJ900" s="42"/>
      <c r="TGK900" s="42"/>
      <c r="TGL900" s="42"/>
      <c r="TGM900" s="42"/>
      <c r="TGN900" s="42"/>
      <c r="TGO900" s="42"/>
      <c r="TGP900" s="42"/>
      <c r="TGQ900" s="42"/>
      <c r="TGR900" s="42"/>
      <c r="TGS900" s="42"/>
      <c r="TGT900" s="42"/>
      <c r="TGU900" s="42"/>
      <c r="TGV900" s="42"/>
      <c r="TGW900" s="42"/>
      <c r="TGX900" s="42"/>
      <c r="TGY900" s="42"/>
      <c r="TGZ900" s="42"/>
      <c r="THA900" s="42"/>
      <c r="THB900" s="42"/>
      <c r="THC900" s="42"/>
      <c r="THD900" s="42"/>
      <c r="THE900" s="42"/>
      <c r="THF900" s="42"/>
      <c r="THG900" s="42"/>
      <c r="THH900" s="42"/>
      <c r="THI900" s="42"/>
      <c r="THJ900" s="42"/>
      <c r="THK900" s="42"/>
      <c r="THL900" s="42"/>
      <c r="THM900" s="42"/>
      <c r="THN900" s="42"/>
      <c r="THO900" s="42"/>
      <c r="THP900" s="42"/>
      <c r="THQ900" s="42"/>
      <c r="THR900" s="42"/>
      <c r="THS900" s="42"/>
      <c r="THT900" s="42"/>
      <c r="THU900" s="42"/>
      <c r="THV900" s="42"/>
      <c r="THW900" s="42"/>
      <c r="THX900" s="42"/>
      <c r="THY900" s="42"/>
      <c r="THZ900" s="42"/>
      <c r="TIA900" s="42"/>
      <c r="TIB900" s="42"/>
      <c r="TIC900" s="42"/>
      <c r="TID900" s="42"/>
      <c r="TIE900" s="42"/>
      <c r="TIF900" s="42"/>
      <c r="TIG900" s="42"/>
      <c r="TIH900" s="42"/>
      <c r="TII900" s="42"/>
      <c r="TIJ900" s="42"/>
      <c r="TIK900" s="42"/>
      <c r="TIL900" s="42"/>
      <c r="TIM900" s="42"/>
      <c r="TIN900" s="42"/>
      <c r="TIO900" s="42"/>
      <c r="TIP900" s="42"/>
      <c r="TIQ900" s="42"/>
      <c r="TIR900" s="42"/>
      <c r="TIS900" s="42"/>
      <c r="TIT900" s="42"/>
      <c r="TIU900" s="42"/>
      <c r="TIV900" s="42"/>
      <c r="TIW900" s="42"/>
      <c r="TIX900" s="42"/>
      <c r="TIY900" s="42"/>
      <c r="TIZ900" s="42"/>
      <c r="TJA900" s="42"/>
      <c r="TJB900" s="42"/>
      <c r="TJC900" s="42"/>
      <c r="TJD900" s="42"/>
      <c r="TJE900" s="42"/>
      <c r="TJF900" s="42"/>
      <c r="TJG900" s="42"/>
      <c r="TJH900" s="42"/>
      <c r="TJI900" s="42"/>
      <c r="TJJ900" s="42"/>
      <c r="TJK900" s="42"/>
      <c r="TJL900" s="42"/>
      <c r="TJM900" s="42"/>
      <c r="TJN900" s="42"/>
      <c r="TJO900" s="42"/>
      <c r="TJP900" s="42"/>
      <c r="TJQ900" s="42"/>
      <c r="TJR900" s="42"/>
      <c r="TJS900" s="42"/>
      <c r="TJT900" s="42"/>
      <c r="TJU900" s="42"/>
      <c r="TJV900" s="42"/>
      <c r="TJW900" s="42"/>
      <c r="TJX900" s="42"/>
      <c r="TJY900" s="42"/>
      <c r="TJZ900" s="42"/>
      <c r="TKA900" s="42"/>
      <c r="TKB900" s="42"/>
      <c r="TKC900" s="42"/>
      <c r="TKD900" s="42"/>
      <c r="TKE900" s="42"/>
      <c r="TKF900" s="42"/>
      <c r="TKG900" s="42"/>
      <c r="TKH900" s="42"/>
      <c r="TKI900" s="42"/>
      <c r="TKJ900" s="42"/>
      <c r="TKK900" s="42"/>
      <c r="TKL900" s="42"/>
      <c r="TKM900" s="42"/>
      <c r="TKN900" s="42"/>
      <c r="TKO900" s="42"/>
      <c r="TKP900" s="42"/>
      <c r="TKQ900" s="42"/>
      <c r="TKR900" s="42"/>
      <c r="TKS900" s="42"/>
      <c r="TKT900" s="42"/>
      <c r="TKU900" s="42"/>
      <c r="TKV900" s="42"/>
      <c r="TKW900" s="42"/>
      <c r="TKX900" s="42"/>
      <c r="TKY900" s="42"/>
      <c r="TKZ900" s="42"/>
      <c r="TLA900" s="42"/>
      <c r="TLB900" s="42"/>
      <c r="TLC900" s="42"/>
      <c r="TLD900" s="42"/>
      <c r="TLE900" s="42"/>
      <c r="TLF900" s="42"/>
      <c r="TLG900" s="42"/>
      <c r="TLH900" s="42"/>
      <c r="TLI900" s="42"/>
      <c r="TLJ900" s="42"/>
      <c r="TLK900" s="42"/>
      <c r="TLL900" s="42"/>
      <c r="TLM900" s="42"/>
      <c r="TLN900" s="42"/>
      <c r="TLO900" s="42"/>
      <c r="TLP900" s="42"/>
      <c r="TLQ900" s="42"/>
      <c r="TLR900" s="42"/>
      <c r="TLS900" s="42"/>
      <c r="TLT900" s="42"/>
      <c r="TLU900" s="42"/>
      <c r="TLV900" s="42"/>
      <c r="TLW900" s="42"/>
      <c r="TLX900" s="42"/>
      <c r="TLY900" s="42"/>
      <c r="TLZ900" s="42"/>
      <c r="TMA900" s="42"/>
      <c r="TMB900" s="42"/>
      <c r="TMC900" s="42"/>
      <c r="TMD900" s="42"/>
      <c r="TME900" s="42"/>
      <c r="TMF900" s="42"/>
      <c r="TMG900" s="42"/>
      <c r="TMH900" s="42"/>
      <c r="TMI900" s="42"/>
      <c r="TMJ900" s="42"/>
      <c r="TMK900" s="42"/>
      <c r="TML900" s="42"/>
      <c r="TMM900" s="42"/>
      <c r="TMN900" s="42"/>
      <c r="TMO900" s="42"/>
      <c r="TMP900" s="42"/>
      <c r="TMQ900" s="42"/>
      <c r="TMR900" s="42"/>
      <c r="TMS900" s="42"/>
      <c r="TMT900" s="42"/>
      <c r="TMU900" s="42"/>
      <c r="TMV900" s="42"/>
      <c r="TMW900" s="42"/>
      <c r="TMX900" s="42"/>
      <c r="TMY900" s="42"/>
      <c r="TMZ900" s="42"/>
      <c r="TNA900" s="42"/>
      <c r="TNB900" s="42"/>
      <c r="TNC900" s="42"/>
      <c r="TND900" s="42"/>
      <c r="TNE900" s="42"/>
      <c r="TNF900" s="42"/>
      <c r="TNG900" s="42"/>
      <c r="TNH900" s="42"/>
      <c r="TNI900" s="42"/>
      <c r="TNJ900" s="42"/>
      <c r="TNK900" s="42"/>
      <c r="TNL900" s="42"/>
      <c r="TNM900" s="42"/>
      <c r="TNN900" s="42"/>
      <c r="TNO900" s="42"/>
      <c r="TNP900" s="42"/>
      <c r="TNQ900" s="42"/>
      <c r="TNR900" s="42"/>
      <c r="TNS900" s="42"/>
      <c r="TNT900" s="42"/>
      <c r="TNU900" s="42"/>
      <c r="TNV900" s="42"/>
      <c r="TNW900" s="42"/>
      <c r="TNX900" s="42"/>
      <c r="TNY900" s="42"/>
      <c r="TNZ900" s="42"/>
      <c r="TOA900" s="42"/>
      <c r="TOB900" s="42"/>
      <c r="TOC900" s="42"/>
      <c r="TOD900" s="42"/>
      <c r="TOE900" s="42"/>
      <c r="TOF900" s="42"/>
      <c r="TOG900" s="42"/>
      <c r="TOH900" s="42"/>
      <c r="TOI900" s="42"/>
      <c r="TOJ900" s="42"/>
      <c r="TOK900" s="42"/>
      <c r="TOL900" s="42"/>
      <c r="TOM900" s="42"/>
      <c r="TON900" s="42"/>
      <c r="TOO900" s="42"/>
      <c r="TOP900" s="42"/>
      <c r="TOQ900" s="42"/>
      <c r="TOR900" s="42"/>
      <c r="TOS900" s="42"/>
      <c r="TOT900" s="42"/>
      <c r="TOU900" s="42"/>
      <c r="TOV900" s="42"/>
      <c r="TOW900" s="42"/>
      <c r="TOX900" s="42"/>
      <c r="TOY900" s="42"/>
      <c r="TOZ900" s="42"/>
      <c r="TPA900" s="42"/>
      <c r="TPB900" s="42"/>
      <c r="TPC900" s="42"/>
      <c r="TPD900" s="42"/>
      <c r="TPE900" s="42"/>
      <c r="TPF900" s="42"/>
      <c r="TPG900" s="42"/>
      <c r="TPH900" s="42"/>
      <c r="TPI900" s="42"/>
      <c r="TPJ900" s="42"/>
      <c r="TPK900" s="42"/>
      <c r="TPL900" s="42"/>
      <c r="TPM900" s="42"/>
      <c r="TPN900" s="42"/>
      <c r="TPO900" s="42"/>
      <c r="TPP900" s="42"/>
      <c r="TPQ900" s="42"/>
      <c r="TPR900" s="42"/>
      <c r="TPS900" s="42"/>
      <c r="TPT900" s="42"/>
      <c r="TPU900" s="42"/>
      <c r="TPV900" s="42"/>
      <c r="TPW900" s="42"/>
      <c r="TPX900" s="42"/>
      <c r="TPY900" s="42"/>
      <c r="TPZ900" s="42"/>
      <c r="TQA900" s="42"/>
      <c r="TQB900" s="42"/>
      <c r="TQC900" s="42"/>
      <c r="TQD900" s="42"/>
      <c r="TQE900" s="42"/>
      <c r="TQF900" s="42"/>
      <c r="TQG900" s="42"/>
      <c r="TQH900" s="42"/>
      <c r="TQI900" s="42"/>
      <c r="TQJ900" s="42"/>
      <c r="TQK900" s="42"/>
      <c r="TQL900" s="42"/>
      <c r="TQM900" s="42"/>
      <c r="TQN900" s="42"/>
      <c r="TQO900" s="42"/>
      <c r="TQP900" s="42"/>
      <c r="TQQ900" s="42"/>
      <c r="TQR900" s="42"/>
      <c r="TQS900" s="42"/>
      <c r="TQT900" s="42"/>
      <c r="TQU900" s="42"/>
      <c r="TQV900" s="42"/>
      <c r="TQW900" s="42"/>
      <c r="TQX900" s="42"/>
      <c r="TQY900" s="42"/>
      <c r="TQZ900" s="42"/>
      <c r="TRA900" s="42"/>
      <c r="TRB900" s="42"/>
      <c r="TRC900" s="42"/>
      <c r="TRD900" s="42"/>
      <c r="TRE900" s="42"/>
      <c r="TRF900" s="42"/>
      <c r="TRG900" s="42"/>
      <c r="TRH900" s="42"/>
      <c r="TRI900" s="42"/>
      <c r="TRJ900" s="42"/>
      <c r="TRK900" s="42"/>
      <c r="TRL900" s="42"/>
      <c r="TRM900" s="42"/>
      <c r="TRN900" s="42"/>
      <c r="TRO900" s="42"/>
      <c r="TRP900" s="42"/>
      <c r="TRQ900" s="42"/>
      <c r="TRR900" s="42"/>
      <c r="TRS900" s="42"/>
      <c r="TRT900" s="42"/>
      <c r="TRU900" s="42"/>
      <c r="TRV900" s="42"/>
      <c r="TRW900" s="42"/>
      <c r="TRX900" s="42"/>
      <c r="TRY900" s="42"/>
      <c r="TRZ900" s="42"/>
      <c r="TSA900" s="42"/>
      <c r="TSB900" s="42"/>
      <c r="TSC900" s="42"/>
      <c r="TSD900" s="42"/>
      <c r="TSE900" s="42"/>
      <c r="TSF900" s="42"/>
      <c r="TSG900" s="42"/>
      <c r="TSH900" s="42"/>
      <c r="TSI900" s="42"/>
      <c r="TSJ900" s="42"/>
      <c r="TSK900" s="42"/>
      <c r="TSL900" s="42"/>
      <c r="TSM900" s="42"/>
      <c r="TSN900" s="42"/>
      <c r="TSO900" s="42"/>
      <c r="TSP900" s="42"/>
      <c r="TSQ900" s="42"/>
      <c r="TSR900" s="42"/>
      <c r="TSS900" s="42"/>
      <c r="TST900" s="42"/>
      <c r="TSU900" s="42"/>
      <c r="TSV900" s="42"/>
      <c r="TSW900" s="42"/>
      <c r="TSX900" s="42"/>
      <c r="TSY900" s="42"/>
      <c r="TSZ900" s="42"/>
      <c r="TTA900" s="42"/>
      <c r="TTB900" s="42"/>
      <c r="TTC900" s="42"/>
      <c r="TTD900" s="42"/>
      <c r="TTE900" s="42"/>
      <c r="TTF900" s="42"/>
      <c r="TTG900" s="42"/>
      <c r="TTH900" s="42"/>
      <c r="TTI900" s="42"/>
      <c r="TTJ900" s="42"/>
      <c r="TTK900" s="42"/>
      <c r="TTL900" s="42"/>
      <c r="TTM900" s="42"/>
      <c r="TTN900" s="42"/>
      <c r="TTO900" s="42"/>
      <c r="TTP900" s="42"/>
      <c r="TTQ900" s="42"/>
      <c r="TTR900" s="42"/>
      <c r="TTS900" s="42"/>
      <c r="TTT900" s="42"/>
      <c r="TTU900" s="42"/>
      <c r="TTV900" s="42"/>
      <c r="TTW900" s="42"/>
      <c r="TTX900" s="42"/>
      <c r="TTY900" s="42"/>
      <c r="TTZ900" s="42"/>
      <c r="TUA900" s="42"/>
      <c r="TUB900" s="42"/>
      <c r="TUC900" s="42"/>
      <c r="TUD900" s="42"/>
      <c r="TUE900" s="42"/>
      <c r="TUF900" s="42"/>
      <c r="TUG900" s="42"/>
      <c r="TUH900" s="42"/>
      <c r="TUI900" s="42"/>
      <c r="TUJ900" s="42"/>
      <c r="TUK900" s="42"/>
      <c r="TUL900" s="42"/>
      <c r="TUM900" s="42"/>
      <c r="TUN900" s="42"/>
      <c r="TUO900" s="42"/>
      <c r="TUP900" s="42"/>
      <c r="TUQ900" s="42"/>
      <c r="TUR900" s="42"/>
      <c r="TUS900" s="42"/>
      <c r="TUT900" s="42"/>
      <c r="TUU900" s="42"/>
      <c r="TUV900" s="42"/>
      <c r="TUW900" s="42"/>
      <c r="TUX900" s="42"/>
      <c r="TUY900" s="42"/>
      <c r="TUZ900" s="42"/>
      <c r="TVA900" s="42"/>
      <c r="TVB900" s="42"/>
      <c r="TVC900" s="42"/>
      <c r="TVD900" s="42"/>
      <c r="TVE900" s="42"/>
      <c r="TVF900" s="42"/>
      <c r="TVG900" s="42"/>
      <c r="TVH900" s="42"/>
      <c r="TVI900" s="42"/>
      <c r="TVJ900" s="42"/>
      <c r="TVK900" s="42"/>
      <c r="TVL900" s="42"/>
      <c r="TVM900" s="42"/>
      <c r="TVN900" s="42"/>
      <c r="TVO900" s="42"/>
      <c r="TVP900" s="42"/>
      <c r="TVQ900" s="42"/>
      <c r="TVR900" s="42"/>
      <c r="TVS900" s="42"/>
      <c r="TVT900" s="42"/>
      <c r="TVU900" s="42"/>
      <c r="TVV900" s="42"/>
      <c r="TVW900" s="42"/>
      <c r="TVX900" s="42"/>
      <c r="TVY900" s="42"/>
      <c r="TVZ900" s="42"/>
      <c r="TWA900" s="42"/>
      <c r="TWB900" s="42"/>
      <c r="TWC900" s="42"/>
      <c r="TWD900" s="42"/>
      <c r="TWE900" s="42"/>
      <c r="TWF900" s="42"/>
      <c r="TWG900" s="42"/>
      <c r="TWH900" s="42"/>
      <c r="TWI900" s="42"/>
      <c r="TWJ900" s="42"/>
      <c r="TWK900" s="42"/>
      <c r="TWL900" s="42"/>
      <c r="TWM900" s="42"/>
      <c r="TWN900" s="42"/>
      <c r="TWO900" s="42"/>
      <c r="TWP900" s="42"/>
      <c r="TWQ900" s="42"/>
      <c r="TWR900" s="42"/>
      <c r="TWS900" s="42"/>
      <c r="TWT900" s="42"/>
      <c r="TWU900" s="42"/>
      <c r="TWV900" s="42"/>
      <c r="TWW900" s="42"/>
      <c r="TWX900" s="42"/>
      <c r="TWY900" s="42"/>
      <c r="TWZ900" s="42"/>
      <c r="TXA900" s="42"/>
      <c r="TXB900" s="42"/>
      <c r="TXC900" s="42"/>
      <c r="TXD900" s="42"/>
      <c r="TXE900" s="42"/>
      <c r="TXF900" s="42"/>
      <c r="TXG900" s="42"/>
      <c r="TXH900" s="42"/>
      <c r="TXI900" s="42"/>
      <c r="TXJ900" s="42"/>
      <c r="TXK900" s="42"/>
      <c r="TXL900" s="42"/>
      <c r="TXM900" s="42"/>
      <c r="TXN900" s="42"/>
      <c r="TXO900" s="42"/>
      <c r="TXP900" s="42"/>
      <c r="TXQ900" s="42"/>
      <c r="TXR900" s="42"/>
      <c r="TXS900" s="42"/>
      <c r="TXT900" s="42"/>
      <c r="TXU900" s="42"/>
      <c r="TXV900" s="42"/>
      <c r="TXW900" s="42"/>
      <c r="TXX900" s="42"/>
      <c r="TXY900" s="42"/>
      <c r="TXZ900" s="42"/>
      <c r="TYA900" s="42"/>
      <c r="TYB900" s="42"/>
      <c r="TYC900" s="42"/>
      <c r="TYD900" s="42"/>
      <c r="TYE900" s="42"/>
      <c r="TYF900" s="42"/>
      <c r="TYG900" s="42"/>
      <c r="TYH900" s="42"/>
      <c r="TYI900" s="42"/>
      <c r="TYJ900" s="42"/>
      <c r="TYK900" s="42"/>
      <c r="TYL900" s="42"/>
      <c r="TYM900" s="42"/>
      <c r="TYN900" s="42"/>
      <c r="TYO900" s="42"/>
      <c r="TYP900" s="42"/>
      <c r="TYQ900" s="42"/>
      <c r="TYR900" s="42"/>
      <c r="TYS900" s="42"/>
      <c r="TYT900" s="42"/>
      <c r="TYU900" s="42"/>
      <c r="TYV900" s="42"/>
      <c r="TYW900" s="42"/>
      <c r="TYX900" s="42"/>
      <c r="TYY900" s="42"/>
      <c r="TYZ900" s="42"/>
      <c r="TZA900" s="42"/>
      <c r="TZB900" s="42"/>
      <c r="TZC900" s="42"/>
      <c r="TZD900" s="42"/>
      <c r="TZE900" s="42"/>
      <c r="TZF900" s="42"/>
      <c r="TZG900" s="42"/>
      <c r="TZH900" s="42"/>
      <c r="TZI900" s="42"/>
      <c r="TZJ900" s="42"/>
      <c r="TZK900" s="42"/>
      <c r="TZL900" s="42"/>
      <c r="TZM900" s="42"/>
      <c r="TZN900" s="42"/>
      <c r="TZO900" s="42"/>
      <c r="TZP900" s="42"/>
      <c r="TZQ900" s="42"/>
      <c r="TZR900" s="42"/>
      <c r="TZS900" s="42"/>
      <c r="TZT900" s="42"/>
      <c r="TZU900" s="42"/>
      <c r="TZV900" s="42"/>
      <c r="TZW900" s="42"/>
      <c r="TZX900" s="42"/>
      <c r="TZY900" s="42"/>
      <c r="TZZ900" s="42"/>
      <c r="UAA900" s="42"/>
      <c r="UAB900" s="42"/>
      <c r="UAC900" s="42"/>
      <c r="UAD900" s="42"/>
      <c r="UAE900" s="42"/>
      <c r="UAF900" s="42"/>
      <c r="UAG900" s="42"/>
      <c r="UAH900" s="42"/>
      <c r="UAI900" s="42"/>
      <c r="UAJ900" s="42"/>
      <c r="UAK900" s="42"/>
      <c r="UAL900" s="42"/>
      <c r="UAM900" s="42"/>
      <c r="UAN900" s="42"/>
      <c r="UAO900" s="42"/>
      <c r="UAP900" s="42"/>
      <c r="UAQ900" s="42"/>
      <c r="UAR900" s="42"/>
      <c r="UAS900" s="42"/>
      <c r="UAT900" s="42"/>
      <c r="UAU900" s="42"/>
      <c r="UAV900" s="42"/>
      <c r="UAW900" s="42"/>
      <c r="UAX900" s="42"/>
      <c r="UAY900" s="42"/>
      <c r="UAZ900" s="42"/>
      <c r="UBA900" s="42"/>
      <c r="UBB900" s="42"/>
      <c r="UBC900" s="42"/>
      <c r="UBD900" s="42"/>
      <c r="UBE900" s="42"/>
      <c r="UBF900" s="42"/>
      <c r="UBG900" s="42"/>
      <c r="UBH900" s="42"/>
      <c r="UBI900" s="42"/>
      <c r="UBJ900" s="42"/>
      <c r="UBK900" s="42"/>
      <c r="UBL900" s="42"/>
      <c r="UBM900" s="42"/>
      <c r="UBN900" s="42"/>
      <c r="UBO900" s="42"/>
      <c r="UBP900" s="42"/>
      <c r="UBQ900" s="42"/>
      <c r="UBR900" s="42"/>
      <c r="UBS900" s="42"/>
      <c r="UBT900" s="42"/>
      <c r="UBU900" s="42"/>
      <c r="UBV900" s="42"/>
      <c r="UBW900" s="42"/>
      <c r="UBX900" s="42"/>
      <c r="UBY900" s="42"/>
      <c r="UBZ900" s="42"/>
      <c r="UCA900" s="42"/>
      <c r="UCB900" s="42"/>
      <c r="UCC900" s="42"/>
      <c r="UCD900" s="42"/>
      <c r="UCE900" s="42"/>
      <c r="UCF900" s="42"/>
      <c r="UCG900" s="42"/>
      <c r="UCH900" s="42"/>
      <c r="UCI900" s="42"/>
      <c r="UCJ900" s="42"/>
      <c r="UCK900" s="42"/>
      <c r="UCL900" s="42"/>
      <c r="UCM900" s="42"/>
      <c r="UCN900" s="42"/>
      <c r="UCO900" s="42"/>
      <c r="UCP900" s="42"/>
      <c r="UCQ900" s="42"/>
      <c r="UCR900" s="42"/>
      <c r="UCS900" s="42"/>
      <c r="UCT900" s="42"/>
      <c r="UCU900" s="42"/>
      <c r="UCV900" s="42"/>
      <c r="UCW900" s="42"/>
      <c r="UCX900" s="42"/>
      <c r="UCY900" s="42"/>
      <c r="UCZ900" s="42"/>
      <c r="UDA900" s="42"/>
      <c r="UDB900" s="42"/>
      <c r="UDC900" s="42"/>
      <c r="UDD900" s="42"/>
      <c r="UDE900" s="42"/>
      <c r="UDF900" s="42"/>
      <c r="UDG900" s="42"/>
      <c r="UDH900" s="42"/>
      <c r="UDI900" s="42"/>
      <c r="UDJ900" s="42"/>
      <c r="UDK900" s="42"/>
      <c r="UDL900" s="42"/>
      <c r="UDM900" s="42"/>
      <c r="UDN900" s="42"/>
      <c r="UDO900" s="42"/>
      <c r="UDP900" s="42"/>
      <c r="UDQ900" s="42"/>
      <c r="UDR900" s="42"/>
      <c r="UDS900" s="42"/>
      <c r="UDT900" s="42"/>
      <c r="UDU900" s="42"/>
      <c r="UDV900" s="42"/>
      <c r="UDW900" s="42"/>
      <c r="UDX900" s="42"/>
      <c r="UDY900" s="42"/>
      <c r="UDZ900" s="42"/>
      <c r="UEA900" s="42"/>
      <c r="UEB900" s="42"/>
      <c r="UEC900" s="42"/>
      <c r="UED900" s="42"/>
      <c r="UEE900" s="42"/>
      <c r="UEF900" s="42"/>
      <c r="UEG900" s="42"/>
      <c r="UEH900" s="42"/>
      <c r="UEI900" s="42"/>
      <c r="UEJ900" s="42"/>
      <c r="UEK900" s="42"/>
      <c r="UEL900" s="42"/>
      <c r="UEM900" s="42"/>
      <c r="UEN900" s="42"/>
      <c r="UEO900" s="42"/>
      <c r="UEP900" s="42"/>
      <c r="UEQ900" s="42"/>
      <c r="UER900" s="42"/>
      <c r="UES900" s="42"/>
      <c r="UET900" s="42"/>
      <c r="UEU900" s="42"/>
      <c r="UEV900" s="42"/>
      <c r="UEW900" s="42"/>
      <c r="UEX900" s="42"/>
      <c r="UEY900" s="42"/>
      <c r="UEZ900" s="42"/>
      <c r="UFA900" s="42"/>
      <c r="UFB900" s="42"/>
      <c r="UFC900" s="42"/>
      <c r="UFD900" s="42"/>
      <c r="UFE900" s="42"/>
      <c r="UFF900" s="42"/>
      <c r="UFG900" s="42"/>
      <c r="UFH900" s="42"/>
      <c r="UFI900" s="42"/>
      <c r="UFJ900" s="42"/>
      <c r="UFK900" s="42"/>
      <c r="UFL900" s="42"/>
      <c r="UFM900" s="42"/>
      <c r="UFN900" s="42"/>
      <c r="UFO900" s="42"/>
      <c r="UFP900" s="42"/>
      <c r="UFQ900" s="42"/>
      <c r="UFR900" s="42"/>
      <c r="UFS900" s="42"/>
      <c r="UFT900" s="42"/>
      <c r="UFU900" s="42"/>
      <c r="UFV900" s="42"/>
      <c r="UFW900" s="42"/>
      <c r="UFX900" s="42"/>
      <c r="UFY900" s="42"/>
      <c r="UFZ900" s="42"/>
      <c r="UGA900" s="42"/>
      <c r="UGB900" s="42"/>
      <c r="UGC900" s="42"/>
      <c r="UGD900" s="42"/>
      <c r="UGE900" s="42"/>
      <c r="UGF900" s="42"/>
      <c r="UGG900" s="42"/>
      <c r="UGH900" s="42"/>
      <c r="UGI900" s="42"/>
      <c r="UGJ900" s="42"/>
      <c r="UGK900" s="42"/>
      <c r="UGL900" s="42"/>
      <c r="UGM900" s="42"/>
      <c r="UGN900" s="42"/>
      <c r="UGO900" s="42"/>
      <c r="UGP900" s="42"/>
      <c r="UGQ900" s="42"/>
      <c r="UGR900" s="42"/>
      <c r="UGS900" s="42"/>
      <c r="UGT900" s="42"/>
      <c r="UGU900" s="42"/>
      <c r="UGV900" s="42"/>
      <c r="UGW900" s="42"/>
      <c r="UGX900" s="42"/>
      <c r="UGY900" s="42"/>
      <c r="UGZ900" s="42"/>
      <c r="UHA900" s="42"/>
      <c r="UHB900" s="42"/>
      <c r="UHC900" s="42"/>
      <c r="UHD900" s="42"/>
      <c r="UHE900" s="42"/>
      <c r="UHF900" s="42"/>
      <c r="UHG900" s="42"/>
      <c r="UHH900" s="42"/>
      <c r="UHI900" s="42"/>
      <c r="UHJ900" s="42"/>
      <c r="UHK900" s="42"/>
      <c r="UHL900" s="42"/>
      <c r="UHM900" s="42"/>
      <c r="UHN900" s="42"/>
      <c r="UHO900" s="42"/>
      <c r="UHP900" s="42"/>
      <c r="UHQ900" s="42"/>
      <c r="UHR900" s="42"/>
      <c r="UHS900" s="42"/>
      <c r="UHT900" s="42"/>
      <c r="UHU900" s="42"/>
      <c r="UHV900" s="42"/>
      <c r="UHW900" s="42"/>
      <c r="UHX900" s="42"/>
      <c r="UHY900" s="42"/>
      <c r="UHZ900" s="42"/>
      <c r="UIA900" s="42"/>
      <c r="UIB900" s="42"/>
      <c r="UIC900" s="42"/>
      <c r="UID900" s="42"/>
      <c r="UIE900" s="42"/>
      <c r="UIF900" s="42"/>
      <c r="UIG900" s="42"/>
      <c r="UIH900" s="42"/>
      <c r="UII900" s="42"/>
      <c r="UIJ900" s="42"/>
      <c r="UIK900" s="42"/>
      <c r="UIL900" s="42"/>
      <c r="UIM900" s="42"/>
      <c r="UIN900" s="42"/>
      <c r="UIO900" s="42"/>
      <c r="UIP900" s="42"/>
      <c r="UIQ900" s="42"/>
      <c r="UIR900" s="42"/>
      <c r="UIS900" s="42"/>
      <c r="UIT900" s="42"/>
      <c r="UIU900" s="42"/>
      <c r="UIV900" s="42"/>
      <c r="UIW900" s="42"/>
      <c r="UIX900" s="42"/>
      <c r="UIY900" s="42"/>
      <c r="UIZ900" s="42"/>
      <c r="UJA900" s="42"/>
      <c r="UJB900" s="42"/>
      <c r="UJC900" s="42"/>
      <c r="UJD900" s="42"/>
      <c r="UJE900" s="42"/>
      <c r="UJF900" s="42"/>
      <c r="UJG900" s="42"/>
      <c r="UJH900" s="42"/>
      <c r="UJI900" s="42"/>
      <c r="UJJ900" s="42"/>
      <c r="UJK900" s="42"/>
      <c r="UJL900" s="42"/>
      <c r="UJM900" s="42"/>
      <c r="UJN900" s="42"/>
      <c r="UJO900" s="42"/>
      <c r="UJP900" s="42"/>
      <c r="UJQ900" s="42"/>
      <c r="UJR900" s="42"/>
      <c r="UJS900" s="42"/>
      <c r="UJT900" s="42"/>
      <c r="UJU900" s="42"/>
      <c r="UJV900" s="42"/>
      <c r="UJW900" s="42"/>
      <c r="UJX900" s="42"/>
      <c r="UJY900" s="42"/>
      <c r="UJZ900" s="42"/>
      <c r="UKA900" s="42"/>
      <c r="UKB900" s="42"/>
      <c r="UKC900" s="42"/>
      <c r="UKD900" s="42"/>
      <c r="UKE900" s="42"/>
      <c r="UKF900" s="42"/>
      <c r="UKG900" s="42"/>
      <c r="UKH900" s="42"/>
      <c r="UKI900" s="42"/>
      <c r="UKJ900" s="42"/>
      <c r="UKK900" s="42"/>
      <c r="UKL900" s="42"/>
      <c r="UKM900" s="42"/>
      <c r="UKN900" s="42"/>
      <c r="UKO900" s="42"/>
      <c r="UKP900" s="42"/>
      <c r="UKQ900" s="42"/>
      <c r="UKR900" s="42"/>
      <c r="UKS900" s="42"/>
      <c r="UKT900" s="42"/>
      <c r="UKU900" s="42"/>
      <c r="UKV900" s="42"/>
      <c r="UKW900" s="42"/>
      <c r="UKX900" s="42"/>
      <c r="UKY900" s="42"/>
      <c r="UKZ900" s="42"/>
      <c r="ULA900" s="42"/>
      <c r="ULB900" s="42"/>
      <c r="ULC900" s="42"/>
      <c r="ULD900" s="42"/>
      <c r="ULE900" s="42"/>
      <c r="ULF900" s="42"/>
      <c r="ULG900" s="42"/>
      <c r="ULH900" s="42"/>
      <c r="ULI900" s="42"/>
      <c r="ULJ900" s="42"/>
      <c r="ULK900" s="42"/>
      <c r="ULL900" s="42"/>
      <c r="ULM900" s="42"/>
      <c r="ULN900" s="42"/>
      <c r="ULO900" s="42"/>
      <c r="ULP900" s="42"/>
      <c r="ULQ900" s="42"/>
      <c r="ULR900" s="42"/>
      <c r="ULS900" s="42"/>
      <c r="ULT900" s="42"/>
      <c r="ULU900" s="42"/>
      <c r="ULV900" s="42"/>
      <c r="ULW900" s="42"/>
      <c r="ULX900" s="42"/>
      <c r="ULY900" s="42"/>
      <c r="ULZ900" s="42"/>
      <c r="UMA900" s="42"/>
      <c r="UMB900" s="42"/>
      <c r="UMC900" s="42"/>
      <c r="UMD900" s="42"/>
      <c r="UME900" s="42"/>
      <c r="UMF900" s="42"/>
      <c r="UMG900" s="42"/>
      <c r="UMH900" s="42"/>
      <c r="UMI900" s="42"/>
      <c r="UMJ900" s="42"/>
      <c r="UMK900" s="42"/>
      <c r="UML900" s="42"/>
      <c r="UMM900" s="42"/>
      <c r="UMN900" s="42"/>
      <c r="UMO900" s="42"/>
      <c r="UMP900" s="42"/>
      <c r="UMQ900" s="42"/>
      <c r="UMR900" s="42"/>
      <c r="UMS900" s="42"/>
      <c r="UMT900" s="42"/>
      <c r="UMU900" s="42"/>
      <c r="UMV900" s="42"/>
      <c r="UMW900" s="42"/>
      <c r="UMX900" s="42"/>
      <c r="UMY900" s="42"/>
      <c r="UMZ900" s="42"/>
      <c r="UNA900" s="42"/>
      <c r="UNB900" s="42"/>
      <c r="UNC900" s="42"/>
      <c r="UND900" s="42"/>
      <c r="UNE900" s="42"/>
      <c r="UNF900" s="42"/>
      <c r="UNG900" s="42"/>
      <c r="UNH900" s="42"/>
      <c r="UNI900" s="42"/>
      <c r="UNJ900" s="42"/>
      <c r="UNK900" s="42"/>
      <c r="UNL900" s="42"/>
      <c r="UNM900" s="42"/>
      <c r="UNN900" s="42"/>
      <c r="UNO900" s="42"/>
      <c r="UNP900" s="42"/>
      <c r="UNQ900" s="42"/>
      <c r="UNR900" s="42"/>
      <c r="UNS900" s="42"/>
      <c r="UNT900" s="42"/>
      <c r="UNU900" s="42"/>
      <c r="UNV900" s="42"/>
      <c r="UNW900" s="42"/>
      <c r="UNX900" s="42"/>
      <c r="UNY900" s="42"/>
      <c r="UNZ900" s="42"/>
      <c r="UOA900" s="42"/>
      <c r="UOB900" s="42"/>
      <c r="UOC900" s="42"/>
      <c r="UOD900" s="42"/>
      <c r="UOE900" s="42"/>
      <c r="UOF900" s="42"/>
      <c r="UOG900" s="42"/>
      <c r="UOH900" s="42"/>
      <c r="UOI900" s="42"/>
      <c r="UOJ900" s="42"/>
      <c r="UOK900" s="42"/>
      <c r="UOL900" s="42"/>
      <c r="UOM900" s="42"/>
      <c r="UON900" s="42"/>
      <c r="UOO900" s="42"/>
      <c r="UOP900" s="42"/>
      <c r="UOQ900" s="42"/>
      <c r="UOR900" s="42"/>
      <c r="UOS900" s="42"/>
      <c r="UOT900" s="42"/>
      <c r="UOU900" s="42"/>
      <c r="UOV900" s="42"/>
      <c r="UOW900" s="42"/>
      <c r="UOX900" s="42"/>
      <c r="UOY900" s="42"/>
      <c r="UOZ900" s="42"/>
      <c r="UPA900" s="42"/>
      <c r="UPB900" s="42"/>
      <c r="UPC900" s="42"/>
      <c r="UPD900" s="42"/>
      <c r="UPE900" s="42"/>
      <c r="UPF900" s="42"/>
      <c r="UPG900" s="42"/>
      <c r="UPH900" s="42"/>
      <c r="UPI900" s="42"/>
      <c r="UPJ900" s="42"/>
      <c r="UPK900" s="42"/>
      <c r="UPL900" s="42"/>
      <c r="UPM900" s="42"/>
      <c r="UPN900" s="42"/>
      <c r="UPO900" s="42"/>
      <c r="UPP900" s="42"/>
      <c r="UPQ900" s="42"/>
      <c r="UPR900" s="42"/>
      <c r="UPS900" s="42"/>
      <c r="UPT900" s="42"/>
      <c r="UPU900" s="42"/>
      <c r="UPV900" s="42"/>
      <c r="UPW900" s="42"/>
      <c r="UPX900" s="42"/>
      <c r="UPY900" s="42"/>
      <c r="UPZ900" s="42"/>
      <c r="UQA900" s="42"/>
      <c r="UQB900" s="42"/>
      <c r="UQC900" s="42"/>
      <c r="UQD900" s="42"/>
      <c r="UQE900" s="42"/>
      <c r="UQF900" s="42"/>
      <c r="UQG900" s="42"/>
      <c r="UQH900" s="42"/>
      <c r="UQI900" s="42"/>
      <c r="UQJ900" s="42"/>
      <c r="UQK900" s="42"/>
      <c r="UQL900" s="42"/>
      <c r="UQM900" s="42"/>
      <c r="UQN900" s="42"/>
      <c r="UQO900" s="42"/>
      <c r="UQP900" s="42"/>
      <c r="UQQ900" s="42"/>
      <c r="UQR900" s="42"/>
      <c r="UQS900" s="42"/>
      <c r="UQT900" s="42"/>
      <c r="UQU900" s="42"/>
      <c r="UQV900" s="42"/>
      <c r="UQW900" s="42"/>
      <c r="UQX900" s="42"/>
      <c r="UQY900" s="42"/>
      <c r="UQZ900" s="42"/>
      <c r="URA900" s="42"/>
      <c r="URB900" s="42"/>
      <c r="URC900" s="42"/>
      <c r="URD900" s="42"/>
      <c r="URE900" s="42"/>
      <c r="URF900" s="42"/>
      <c r="URG900" s="42"/>
      <c r="URH900" s="42"/>
      <c r="URI900" s="42"/>
      <c r="URJ900" s="42"/>
      <c r="URK900" s="42"/>
      <c r="URL900" s="42"/>
      <c r="URM900" s="42"/>
      <c r="URN900" s="42"/>
      <c r="URO900" s="42"/>
      <c r="URP900" s="42"/>
      <c r="URQ900" s="42"/>
      <c r="URR900" s="42"/>
      <c r="URS900" s="42"/>
      <c r="URT900" s="42"/>
      <c r="URU900" s="42"/>
      <c r="URV900" s="42"/>
      <c r="URW900" s="42"/>
      <c r="URX900" s="42"/>
      <c r="URY900" s="42"/>
      <c r="URZ900" s="42"/>
      <c r="USA900" s="42"/>
      <c r="USB900" s="42"/>
      <c r="USC900" s="42"/>
      <c r="USD900" s="42"/>
      <c r="USE900" s="42"/>
      <c r="USF900" s="42"/>
      <c r="USG900" s="42"/>
      <c r="USH900" s="42"/>
      <c r="USI900" s="42"/>
      <c r="USJ900" s="42"/>
      <c r="USK900" s="42"/>
      <c r="USL900" s="42"/>
      <c r="USM900" s="42"/>
      <c r="USN900" s="42"/>
      <c r="USO900" s="42"/>
      <c r="USP900" s="42"/>
      <c r="USQ900" s="42"/>
      <c r="USR900" s="42"/>
      <c r="USS900" s="42"/>
      <c r="UST900" s="42"/>
      <c r="USU900" s="42"/>
      <c r="USV900" s="42"/>
      <c r="USW900" s="42"/>
      <c r="USX900" s="42"/>
      <c r="USY900" s="42"/>
      <c r="USZ900" s="42"/>
      <c r="UTA900" s="42"/>
      <c r="UTB900" s="42"/>
      <c r="UTC900" s="42"/>
      <c r="UTD900" s="42"/>
      <c r="UTE900" s="42"/>
      <c r="UTF900" s="42"/>
      <c r="UTG900" s="42"/>
      <c r="UTH900" s="42"/>
      <c r="UTI900" s="42"/>
      <c r="UTJ900" s="42"/>
      <c r="UTK900" s="42"/>
      <c r="UTL900" s="42"/>
      <c r="UTM900" s="42"/>
      <c r="UTN900" s="42"/>
      <c r="UTO900" s="42"/>
      <c r="UTP900" s="42"/>
      <c r="UTQ900" s="42"/>
      <c r="UTR900" s="42"/>
      <c r="UTS900" s="42"/>
      <c r="UTT900" s="42"/>
      <c r="UTU900" s="42"/>
      <c r="UTV900" s="42"/>
      <c r="UTW900" s="42"/>
      <c r="UTX900" s="42"/>
      <c r="UTY900" s="42"/>
      <c r="UTZ900" s="42"/>
      <c r="UUA900" s="42"/>
      <c r="UUB900" s="42"/>
      <c r="UUC900" s="42"/>
      <c r="UUD900" s="42"/>
      <c r="UUE900" s="42"/>
      <c r="UUF900" s="42"/>
      <c r="UUG900" s="42"/>
      <c r="UUH900" s="42"/>
      <c r="UUI900" s="42"/>
      <c r="UUJ900" s="42"/>
      <c r="UUK900" s="42"/>
      <c r="UUL900" s="42"/>
      <c r="UUM900" s="42"/>
      <c r="UUN900" s="42"/>
      <c r="UUO900" s="42"/>
      <c r="UUP900" s="42"/>
      <c r="UUQ900" s="42"/>
      <c r="UUR900" s="42"/>
      <c r="UUS900" s="42"/>
      <c r="UUT900" s="42"/>
      <c r="UUU900" s="42"/>
      <c r="UUV900" s="42"/>
      <c r="UUW900" s="42"/>
      <c r="UUX900" s="42"/>
      <c r="UUY900" s="42"/>
      <c r="UUZ900" s="42"/>
      <c r="UVA900" s="42"/>
      <c r="UVB900" s="42"/>
      <c r="UVC900" s="42"/>
      <c r="UVD900" s="42"/>
      <c r="UVE900" s="42"/>
      <c r="UVF900" s="42"/>
      <c r="UVG900" s="42"/>
      <c r="UVH900" s="42"/>
      <c r="UVI900" s="42"/>
      <c r="UVJ900" s="42"/>
      <c r="UVK900" s="42"/>
      <c r="UVL900" s="42"/>
      <c r="UVM900" s="42"/>
      <c r="UVN900" s="42"/>
      <c r="UVO900" s="42"/>
      <c r="UVP900" s="42"/>
      <c r="UVQ900" s="42"/>
      <c r="UVR900" s="42"/>
      <c r="UVS900" s="42"/>
      <c r="UVT900" s="42"/>
      <c r="UVU900" s="42"/>
      <c r="UVV900" s="42"/>
      <c r="UVW900" s="42"/>
      <c r="UVX900" s="42"/>
      <c r="UVY900" s="42"/>
      <c r="UVZ900" s="42"/>
      <c r="UWA900" s="42"/>
      <c r="UWB900" s="42"/>
      <c r="UWC900" s="42"/>
      <c r="UWD900" s="42"/>
      <c r="UWE900" s="42"/>
      <c r="UWF900" s="42"/>
      <c r="UWG900" s="42"/>
      <c r="UWH900" s="42"/>
      <c r="UWI900" s="42"/>
      <c r="UWJ900" s="42"/>
      <c r="UWK900" s="42"/>
      <c r="UWL900" s="42"/>
      <c r="UWM900" s="42"/>
      <c r="UWN900" s="42"/>
      <c r="UWO900" s="42"/>
      <c r="UWP900" s="42"/>
      <c r="UWQ900" s="42"/>
      <c r="UWR900" s="42"/>
      <c r="UWS900" s="42"/>
      <c r="UWT900" s="42"/>
      <c r="UWU900" s="42"/>
      <c r="UWV900" s="42"/>
      <c r="UWW900" s="42"/>
      <c r="UWX900" s="42"/>
      <c r="UWY900" s="42"/>
      <c r="UWZ900" s="42"/>
      <c r="UXA900" s="42"/>
      <c r="UXB900" s="42"/>
      <c r="UXC900" s="42"/>
      <c r="UXD900" s="42"/>
      <c r="UXE900" s="42"/>
      <c r="UXF900" s="42"/>
      <c r="UXG900" s="42"/>
      <c r="UXH900" s="42"/>
      <c r="UXI900" s="42"/>
      <c r="UXJ900" s="42"/>
      <c r="UXK900" s="42"/>
      <c r="UXL900" s="42"/>
      <c r="UXM900" s="42"/>
      <c r="UXN900" s="42"/>
      <c r="UXO900" s="42"/>
      <c r="UXP900" s="42"/>
      <c r="UXQ900" s="42"/>
      <c r="UXR900" s="42"/>
      <c r="UXS900" s="42"/>
      <c r="UXT900" s="42"/>
      <c r="UXU900" s="42"/>
      <c r="UXV900" s="42"/>
      <c r="UXW900" s="42"/>
      <c r="UXX900" s="42"/>
      <c r="UXY900" s="42"/>
      <c r="UXZ900" s="42"/>
      <c r="UYA900" s="42"/>
      <c r="UYB900" s="42"/>
      <c r="UYC900" s="42"/>
      <c r="UYD900" s="42"/>
      <c r="UYE900" s="42"/>
      <c r="UYF900" s="42"/>
      <c r="UYG900" s="42"/>
      <c r="UYH900" s="42"/>
      <c r="UYI900" s="42"/>
      <c r="UYJ900" s="42"/>
      <c r="UYK900" s="42"/>
      <c r="UYL900" s="42"/>
      <c r="UYM900" s="42"/>
      <c r="UYN900" s="42"/>
      <c r="UYO900" s="42"/>
      <c r="UYP900" s="42"/>
      <c r="UYQ900" s="42"/>
      <c r="UYR900" s="42"/>
      <c r="UYS900" s="42"/>
      <c r="UYT900" s="42"/>
      <c r="UYU900" s="42"/>
      <c r="UYV900" s="42"/>
      <c r="UYW900" s="42"/>
      <c r="UYX900" s="42"/>
      <c r="UYY900" s="42"/>
      <c r="UYZ900" s="42"/>
      <c r="UZA900" s="42"/>
      <c r="UZB900" s="42"/>
      <c r="UZC900" s="42"/>
      <c r="UZD900" s="42"/>
      <c r="UZE900" s="42"/>
      <c r="UZF900" s="42"/>
      <c r="UZG900" s="42"/>
      <c r="UZH900" s="42"/>
      <c r="UZI900" s="42"/>
      <c r="UZJ900" s="42"/>
      <c r="UZK900" s="42"/>
      <c r="UZL900" s="42"/>
      <c r="UZM900" s="42"/>
      <c r="UZN900" s="42"/>
      <c r="UZO900" s="42"/>
      <c r="UZP900" s="42"/>
      <c r="UZQ900" s="42"/>
      <c r="UZR900" s="42"/>
      <c r="UZS900" s="42"/>
      <c r="UZT900" s="42"/>
      <c r="UZU900" s="42"/>
      <c r="UZV900" s="42"/>
      <c r="UZW900" s="42"/>
      <c r="UZX900" s="42"/>
      <c r="UZY900" s="42"/>
      <c r="UZZ900" s="42"/>
      <c r="VAA900" s="42"/>
      <c r="VAB900" s="42"/>
      <c r="VAC900" s="42"/>
      <c r="VAD900" s="42"/>
      <c r="VAE900" s="42"/>
      <c r="VAF900" s="42"/>
      <c r="VAG900" s="42"/>
      <c r="VAH900" s="42"/>
      <c r="VAI900" s="42"/>
      <c r="VAJ900" s="42"/>
      <c r="VAK900" s="42"/>
      <c r="VAL900" s="42"/>
      <c r="VAM900" s="42"/>
      <c r="VAN900" s="42"/>
      <c r="VAO900" s="42"/>
      <c r="VAP900" s="42"/>
      <c r="VAQ900" s="42"/>
      <c r="VAR900" s="42"/>
      <c r="VAS900" s="42"/>
      <c r="VAT900" s="42"/>
      <c r="VAU900" s="42"/>
      <c r="VAV900" s="42"/>
      <c r="VAW900" s="42"/>
      <c r="VAX900" s="42"/>
      <c r="VAY900" s="42"/>
      <c r="VAZ900" s="42"/>
      <c r="VBA900" s="42"/>
      <c r="VBB900" s="42"/>
      <c r="VBC900" s="42"/>
      <c r="VBD900" s="42"/>
      <c r="VBE900" s="42"/>
      <c r="VBF900" s="42"/>
      <c r="VBG900" s="42"/>
      <c r="VBH900" s="42"/>
      <c r="VBI900" s="42"/>
      <c r="VBJ900" s="42"/>
      <c r="VBK900" s="42"/>
      <c r="VBL900" s="42"/>
      <c r="VBM900" s="42"/>
      <c r="VBN900" s="42"/>
      <c r="VBO900" s="42"/>
      <c r="VBP900" s="42"/>
      <c r="VBQ900" s="42"/>
      <c r="VBR900" s="42"/>
      <c r="VBS900" s="42"/>
      <c r="VBT900" s="42"/>
      <c r="VBU900" s="42"/>
      <c r="VBV900" s="42"/>
      <c r="VBW900" s="42"/>
      <c r="VBX900" s="42"/>
      <c r="VBY900" s="42"/>
      <c r="VBZ900" s="42"/>
      <c r="VCA900" s="42"/>
      <c r="VCB900" s="42"/>
      <c r="VCC900" s="42"/>
      <c r="VCD900" s="42"/>
      <c r="VCE900" s="42"/>
      <c r="VCF900" s="42"/>
      <c r="VCG900" s="42"/>
      <c r="VCH900" s="42"/>
      <c r="VCI900" s="42"/>
      <c r="VCJ900" s="42"/>
      <c r="VCK900" s="42"/>
      <c r="VCL900" s="42"/>
      <c r="VCM900" s="42"/>
      <c r="VCN900" s="42"/>
      <c r="VCO900" s="42"/>
      <c r="VCP900" s="42"/>
      <c r="VCQ900" s="42"/>
      <c r="VCR900" s="42"/>
      <c r="VCS900" s="42"/>
      <c r="VCT900" s="42"/>
      <c r="VCU900" s="42"/>
      <c r="VCV900" s="42"/>
      <c r="VCW900" s="42"/>
      <c r="VCX900" s="42"/>
      <c r="VCY900" s="42"/>
      <c r="VCZ900" s="42"/>
      <c r="VDA900" s="42"/>
      <c r="VDB900" s="42"/>
      <c r="VDC900" s="42"/>
      <c r="VDD900" s="42"/>
      <c r="VDE900" s="42"/>
      <c r="VDF900" s="42"/>
      <c r="VDG900" s="42"/>
      <c r="VDH900" s="42"/>
      <c r="VDI900" s="42"/>
      <c r="VDJ900" s="42"/>
      <c r="VDK900" s="42"/>
      <c r="VDL900" s="42"/>
      <c r="VDM900" s="42"/>
      <c r="VDN900" s="42"/>
      <c r="VDO900" s="42"/>
      <c r="VDP900" s="42"/>
      <c r="VDQ900" s="42"/>
      <c r="VDR900" s="42"/>
      <c r="VDS900" s="42"/>
      <c r="VDT900" s="42"/>
      <c r="VDU900" s="42"/>
      <c r="VDV900" s="42"/>
      <c r="VDW900" s="42"/>
      <c r="VDX900" s="42"/>
      <c r="VDY900" s="42"/>
      <c r="VDZ900" s="42"/>
      <c r="VEA900" s="42"/>
      <c r="VEB900" s="42"/>
      <c r="VEC900" s="42"/>
      <c r="VED900" s="42"/>
      <c r="VEE900" s="42"/>
      <c r="VEF900" s="42"/>
      <c r="VEG900" s="42"/>
      <c r="VEH900" s="42"/>
      <c r="VEI900" s="42"/>
      <c r="VEJ900" s="42"/>
      <c r="VEK900" s="42"/>
      <c r="VEL900" s="42"/>
      <c r="VEM900" s="42"/>
      <c r="VEN900" s="42"/>
      <c r="VEO900" s="42"/>
      <c r="VEP900" s="42"/>
      <c r="VEQ900" s="42"/>
      <c r="VER900" s="42"/>
      <c r="VES900" s="42"/>
      <c r="VET900" s="42"/>
      <c r="VEU900" s="42"/>
      <c r="VEV900" s="42"/>
      <c r="VEW900" s="42"/>
      <c r="VEX900" s="42"/>
      <c r="VEY900" s="42"/>
      <c r="VEZ900" s="42"/>
      <c r="VFA900" s="42"/>
      <c r="VFB900" s="42"/>
      <c r="VFC900" s="42"/>
      <c r="VFD900" s="42"/>
      <c r="VFE900" s="42"/>
      <c r="VFF900" s="42"/>
      <c r="VFG900" s="42"/>
      <c r="VFH900" s="42"/>
      <c r="VFI900" s="42"/>
      <c r="VFJ900" s="42"/>
      <c r="VFK900" s="42"/>
      <c r="VFL900" s="42"/>
      <c r="VFM900" s="42"/>
      <c r="VFN900" s="42"/>
      <c r="VFO900" s="42"/>
      <c r="VFP900" s="42"/>
      <c r="VFQ900" s="42"/>
      <c r="VFR900" s="42"/>
      <c r="VFS900" s="42"/>
      <c r="VFT900" s="42"/>
      <c r="VFU900" s="42"/>
      <c r="VFV900" s="42"/>
      <c r="VFW900" s="42"/>
      <c r="VFX900" s="42"/>
      <c r="VFY900" s="42"/>
      <c r="VFZ900" s="42"/>
      <c r="VGA900" s="42"/>
      <c r="VGB900" s="42"/>
      <c r="VGC900" s="42"/>
      <c r="VGD900" s="42"/>
      <c r="VGE900" s="42"/>
      <c r="VGF900" s="42"/>
      <c r="VGG900" s="42"/>
      <c r="VGH900" s="42"/>
      <c r="VGI900" s="42"/>
      <c r="VGJ900" s="42"/>
      <c r="VGK900" s="42"/>
      <c r="VGL900" s="42"/>
      <c r="VGM900" s="42"/>
      <c r="VGN900" s="42"/>
      <c r="VGO900" s="42"/>
      <c r="VGP900" s="42"/>
      <c r="VGQ900" s="42"/>
      <c r="VGR900" s="42"/>
      <c r="VGS900" s="42"/>
      <c r="VGT900" s="42"/>
      <c r="VGU900" s="42"/>
      <c r="VGV900" s="42"/>
      <c r="VGW900" s="42"/>
      <c r="VGX900" s="42"/>
      <c r="VGY900" s="42"/>
      <c r="VGZ900" s="42"/>
      <c r="VHA900" s="42"/>
      <c r="VHB900" s="42"/>
      <c r="VHC900" s="42"/>
      <c r="VHD900" s="42"/>
      <c r="VHE900" s="42"/>
      <c r="VHF900" s="42"/>
      <c r="VHG900" s="42"/>
      <c r="VHH900" s="42"/>
      <c r="VHI900" s="42"/>
      <c r="VHJ900" s="42"/>
      <c r="VHK900" s="42"/>
      <c r="VHL900" s="42"/>
      <c r="VHM900" s="42"/>
      <c r="VHN900" s="42"/>
      <c r="VHO900" s="42"/>
      <c r="VHP900" s="42"/>
      <c r="VHQ900" s="42"/>
      <c r="VHR900" s="42"/>
      <c r="VHS900" s="42"/>
      <c r="VHT900" s="42"/>
      <c r="VHU900" s="42"/>
      <c r="VHV900" s="42"/>
      <c r="VHW900" s="42"/>
      <c r="VHX900" s="42"/>
      <c r="VHY900" s="42"/>
      <c r="VHZ900" s="42"/>
      <c r="VIA900" s="42"/>
      <c r="VIB900" s="42"/>
      <c r="VIC900" s="42"/>
      <c r="VID900" s="42"/>
      <c r="VIE900" s="42"/>
      <c r="VIF900" s="42"/>
      <c r="VIG900" s="42"/>
      <c r="VIH900" s="42"/>
      <c r="VII900" s="42"/>
      <c r="VIJ900" s="42"/>
      <c r="VIK900" s="42"/>
      <c r="VIL900" s="42"/>
      <c r="VIM900" s="42"/>
      <c r="VIN900" s="42"/>
      <c r="VIO900" s="42"/>
      <c r="VIP900" s="42"/>
      <c r="VIQ900" s="42"/>
      <c r="VIR900" s="42"/>
      <c r="VIS900" s="42"/>
      <c r="VIT900" s="42"/>
      <c r="VIU900" s="42"/>
      <c r="VIV900" s="42"/>
      <c r="VIW900" s="42"/>
      <c r="VIX900" s="42"/>
      <c r="VIY900" s="42"/>
      <c r="VIZ900" s="42"/>
      <c r="VJA900" s="42"/>
      <c r="VJB900" s="42"/>
      <c r="VJC900" s="42"/>
      <c r="VJD900" s="42"/>
      <c r="VJE900" s="42"/>
      <c r="VJF900" s="42"/>
      <c r="VJG900" s="42"/>
      <c r="VJH900" s="42"/>
      <c r="VJI900" s="42"/>
      <c r="VJJ900" s="42"/>
      <c r="VJK900" s="42"/>
      <c r="VJL900" s="42"/>
      <c r="VJM900" s="42"/>
      <c r="VJN900" s="42"/>
      <c r="VJO900" s="42"/>
      <c r="VJP900" s="42"/>
      <c r="VJQ900" s="42"/>
      <c r="VJR900" s="42"/>
      <c r="VJS900" s="42"/>
      <c r="VJT900" s="42"/>
      <c r="VJU900" s="42"/>
      <c r="VJV900" s="42"/>
      <c r="VJW900" s="42"/>
      <c r="VJX900" s="42"/>
      <c r="VJY900" s="42"/>
      <c r="VJZ900" s="42"/>
      <c r="VKA900" s="42"/>
      <c r="VKB900" s="42"/>
      <c r="VKC900" s="42"/>
      <c r="VKD900" s="42"/>
      <c r="VKE900" s="42"/>
      <c r="VKF900" s="42"/>
      <c r="VKG900" s="42"/>
      <c r="VKH900" s="42"/>
      <c r="VKI900" s="42"/>
      <c r="VKJ900" s="42"/>
      <c r="VKK900" s="42"/>
      <c r="VKL900" s="42"/>
      <c r="VKM900" s="42"/>
      <c r="VKN900" s="42"/>
      <c r="VKO900" s="42"/>
      <c r="VKP900" s="42"/>
      <c r="VKQ900" s="42"/>
      <c r="VKR900" s="42"/>
      <c r="VKS900" s="42"/>
      <c r="VKT900" s="42"/>
      <c r="VKU900" s="42"/>
      <c r="VKV900" s="42"/>
      <c r="VKW900" s="42"/>
      <c r="VKX900" s="42"/>
      <c r="VKY900" s="42"/>
      <c r="VKZ900" s="42"/>
      <c r="VLA900" s="42"/>
      <c r="VLB900" s="42"/>
      <c r="VLC900" s="42"/>
      <c r="VLD900" s="42"/>
      <c r="VLE900" s="42"/>
      <c r="VLF900" s="42"/>
      <c r="VLG900" s="42"/>
      <c r="VLH900" s="42"/>
      <c r="VLI900" s="42"/>
      <c r="VLJ900" s="42"/>
      <c r="VLK900" s="42"/>
      <c r="VLL900" s="42"/>
      <c r="VLM900" s="42"/>
      <c r="VLN900" s="42"/>
      <c r="VLO900" s="42"/>
      <c r="VLP900" s="42"/>
      <c r="VLQ900" s="42"/>
      <c r="VLR900" s="42"/>
      <c r="VLS900" s="42"/>
      <c r="VLT900" s="42"/>
      <c r="VLU900" s="42"/>
      <c r="VLV900" s="42"/>
      <c r="VLW900" s="42"/>
      <c r="VLX900" s="42"/>
      <c r="VLY900" s="42"/>
      <c r="VLZ900" s="42"/>
      <c r="VMA900" s="42"/>
      <c r="VMB900" s="42"/>
      <c r="VMC900" s="42"/>
      <c r="VMD900" s="42"/>
      <c r="VME900" s="42"/>
      <c r="VMF900" s="42"/>
      <c r="VMG900" s="42"/>
      <c r="VMH900" s="42"/>
      <c r="VMI900" s="42"/>
      <c r="VMJ900" s="42"/>
      <c r="VMK900" s="42"/>
      <c r="VML900" s="42"/>
      <c r="VMM900" s="42"/>
      <c r="VMN900" s="42"/>
      <c r="VMO900" s="42"/>
      <c r="VMP900" s="42"/>
      <c r="VMQ900" s="42"/>
      <c r="VMR900" s="42"/>
      <c r="VMS900" s="42"/>
      <c r="VMT900" s="42"/>
      <c r="VMU900" s="42"/>
      <c r="VMV900" s="42"/>
      <c r="VMW900" s="42"/>
      <c r="VMX900" s="42"/>
      <c r="VMY900" s="42"/>
      <c r="VMZ900" s="42"/>
      <c r="VNA900" s="42"/>
      <c r="VNB900" s="42"/>
      <c r="VNC900" s="42"/>
      <c r="VND900" s="42"/>
      <c r="VNE900" s="42"/>
      <c r="VNF900" s="42"/>
      <c r="VNG900" s="42"/>
      <c r="VNH900" s="42"/>
      <c r="VNI900" s="42"/>
      <c r="VNJ900" s="42"/>
      <c r="VNK900" s="42"/>
      <c r="VNL900" s="42"/>
      <c r="VNM900" s="42"/>
      <c r="VNN900" s="42"/>
      <c r="VNO900" s="42"/>
      <c r="VNP900" s="42"/>
      <c r="VNQ900" s="42"/>
      <c r="VNR900" s="42"/>
      <c r="VNS900" s="42"/>
      <c r="VNT900" s="42"/>
      <c r="VNU900" s="42"/>
      <c r="VNV900" s="42"/>
      <c r="VNW900" s="42"/>
      <c r="VNX900" s="42"/>
      <c r="VNY900" s="42"/>
      <c r="VNZ900" s="42"/>
      <c r="VOA900" s="42"/>
      <c r="VOB900" s="42"/>
      <c r="VOC900" s="42"/>
      <c r="VOD900" s="42"/>
      <c r="VOE900" s="42"/>
      <c r="VOF900" s="42"/>
      <c r="VOG900" s="42"/>
      <c r="VOH900" s="42"/>
      <c r="VOI900" s="42"/>
      <c r="VOJ900" s="42"/>
      <c r="VOK900" s="42"/>
      <c r="VOL900" s="42"/>
      <c r="VOM900" s="42"/>
      <c r="VON900" s="42"/>
      <c r="VOO900" s="42"/>
      <c r="VOP900" s="42"/>
      <c r="VOQ900" s="42"/>
      <c r="VOR900" s="42"/>
      <c r="VOS900" s="42"/>
      <c r="VOT900" s="42"/>
      <c r="VOU900" s="42"/>
      <c r="VOV900" s="42"/>
      <c r="VOW900" s="42"/>
      <c r="VOX900" s="42"/>
      <c r="VOY900" s="42"/>
      <c r="VOZ900" s="42"/>
      <c r="VPA900" s="42"/>
      <c r="VPB900" s="42"/>
      <c r="VPC900" s="42"/>
      <c r="VPD900" s="42"/>
      <c r="VPE900" s="42"/>
      <c r="VPF900" s="42"/>
      <c r="VPG900" s="42"/>
      <c r="VPH900" s="42"/>
      <c r="VPI900" s="42"/>
      <c r="VPJ900" s="42"/>
      <c r="VPK900" s="42"/>
      <c r="VPL900" s="42"/>
      <c r="VPM900" s="42"/>
      <c r="VPN900" s="42"/>
      <c r="VPO900" s="42"/>
      <c r="VPP900" s="42"/>
      <c r="VPQ900" s="42"/>
      <c r="VPR900" s="42"/>
      <c r="VPS900" s="42"/>
      <c r="VPT900" s="42"/>
      <c r="VPU900" s="42"/>
      <c r="VPV900" s="42"/>
      <c r="VPW900" s="42"/>
      <c r="VPX900" s="42"/>
      <c r="VPY900" s="42"/>
      <c r="VPZ900" s="42"/>
      <c r="VQA900" s="42"/>
      <c r="VQB900" s="42"/>
      <c r="VQC900" s="42"/>
      <c r="VQD900" s="42"/>
      <c r="VQE900" s="42"/>
      <c r="VQF900" s="42"/>
      <c r="VQG900" s="42"/>
      <c r="VQH900" s="42"/>
      <c r="VQI900" s="42"/>
      <c r="VQJ900" s="42"/>
      <c r="VQK900" s="42"/>
      <c r="VQL900" s="42"/>
      <c r="VQM900" s="42"/>
      <c r="VQN900" s="42"/>
      <c r="VQO900" s="42"/>
      <c r="VQP900" s="42"/>
      <c r="VQQ900" s="42"/>
      <c r="VQR900" s="42"/>
      <c r="VQS900" s="42"/>
      <c r="VQT900" s="42"/>
      <c r="VQU900" s="42"/>
      <c r="VQV900" s="42"/>
      <c r="VQW900" s="42"/>
      <c r="VQX900" s="42"/>
      <c r="VQY900" s="42"/>
      <c r="VQZ900" s="42"/>
      <c r="VRA900" s="42"/>
      <c r="VRB900" s="42"/>
      <c r="VRC900" s="42"/>
      <c r="VRD900" s="42"/>
      <c r="VRE900" s="42"/>
      <c r="VRF900" s="42"/>
      <c r="VRG900" s="42"/>
      <c r="VRH900" s="42"/>
      <c r="VRI900" s="42"/>
      <c r="VRJ900" s="42"/>
      <c r="VRK900" s="42"/>
      <c r="VRL900" s="42"/>
      <c r="VRM900" s="42"/>
      <c r="VRN900" s="42"/>
      <c r="VRO900" s="42"/>
      <c r="VRP900" s="42"/>
      <c r="VRQ900" s="42"/>
      <c r="VRR900" s="42"/>
      <c r="VRS900" s="42"/>
      <c r="VRT900" s="42"/>
      <c r="VRU900" s="42"/>
      <c r="VRV900" s="42"/>
      <c r="VRW900" s="42"/>
      <c r="VRX900" s="42"/>
      <c r="VRY900" s="42"/>
      <c r="VRZ900" s="42"/>
      <c r="VSA900" s="42"/>
      <c r="VSB900" s="42"/>
      <c r="VSC900" s="42"/>
      <c r="VSD900" s="42"/>
      <c r="VSE900" s="42"/>
      <c r="VSF900" s="42"/>
      <c r="VSG900" s="42"/>
      <c r="VSH900" s="42"/>
      <c r="VSI900" s="42"/>
      <c r="VSJ900" s="42"/>
      <c r="VSK900" s="42"/>
      <c r="VSL900" s="42"/>
      <c r="VSM900" s="42"/>
      <c r="VSN900" s="42"/>
      <c r="VSO900" s="42"/>
      <c r="VSP900" s="42"/>
      <c r="VSQ900" s="42"/>
      <c r="VSR900" s="42"/>
      <c r="VSS900" s="42"/>
      <c r="VST900" s="42"/>
      <c r="VSU900" s="42"/>
      <c r="VSV900" s="42"/>
      <c r="VSW900" s="42"/>
      <c r="VSX900" s="42"/>
      <c r="VSY900" s="42"/>
      <c r="VSZ900" s="42"/>
      <c r="VTA900" s="42"/>
      <c r="VTB900" s="42"/>
      <c r="VTC900" s="42"/>
      <c r="VTD900" s="42"/>
      <c r="VTE900" s="42"/>
      <c r="VTF900" s="42"/>
      <c r="VTG900" s="42"/>
      <c r="VTH900" s="42"/>
      <c r="VTI900" s="42"/>
      <c r="VTJ900" s="42"/>
      <c r="VTK900" s="42"/>
      <c r="VTL900" s="42"/>
      <c r="VTM900" s="42"/>
      <c r="VTN900" s="42"/>
      <c r="VTO900" s="42"/>
      <c r="VTP900" s="42"/>
      <c r="VTQ900" s="42"/>
      <c r="VTR900" s="42"/>
      <c r="VTS900" s="42"/>
      <c r="VTT900" s="42"/>
      <c r="VTU900" s="42"/>
      <c r="VTV900" s="42"/>
      <c r="VTW900" s="42"/>
      <c r="VTX900" s="42"/>
      <c r="VTY900" s="42"/>
      <c r="VTZ900" s="42"/>
      <c r="VUA900" s="42"/>
      <c r="VUB900" s="42"/>
      <c r="VUC900" s="42"/>
      <c r="VUD900" s="42"/>
      <c r="VUE900" s="42"/>
      <c r="VUF900" s="42"/>
      <c r="VUG900" s="42"/>
      <c r="VUH900" s="42"/>
      <c r="VUI900" s="42"/>
      <c r="VUJ900" s="42"/>
      <c r="VUK900" s="42"/>
      <c r="VUL900" s="42"/>
      <c r="VUM900" s="42"/>
      <c r="VUN900" s="42"/>
      <c r="VUO900" s="42"/>
      <c r="VUP900" s="42"/>
      <c r="VUQ900" s="42"/>
      <c r="VUR900" s="42"/>
      <c r="VUS900" s="42"/>
      <c r="VUT900" s="42"/>
      <c r="VUU900" s="42"/>
      <c r="VUV900" s="42"/>
      <c r="VUW900" s="42"/>
      <c r="VUX900" s="42"/>
      <c r="VUY900" s="42"/>
      <c r="VUZ900" s="42"/>
      <c r="VVA900" s="42"/>
      <c r="VVB900" s="42"/>
      <c r="VVC900" s="42"/>
      <c r="VVD900" s="42"/>
      <c r="VVE900" s="42"/>
      <c r="VVF900" s="42"/>
      <c r="VVG900" s="42"/>
      <c r="VVH900" s="42"/>
      <c r="VVI900" s="42"/>
      <c r="VVJ900" s="42"/>
      <c r="VVK900" s="42"/>
      <c r="VVL900" s="42"/>
      <c r="VVM900" s="42"/>
      <c r="VVN900" s="42"/>
      <c r="VVO900" s="42"/>
      <c r="VVP900" s="42"/>
      <c r="VVQ900" s="42"/>
      <c r="VVR900" s="42"/>
      <c r="VVS900" s="42"/>
      <c r="VVT900" s="42"/>
      <c r="VVU900" s="42"/>
      <c r="VVV900" s="42"/>
      <c r="VVW900" s="42"/>
      <c r="VVX900" s="42"/>
      <c r="VVY900" s="42"/>
      <c r="VVZ900" s="42"/>
      <c r="VWA900" s="42"/>
      <c r="VWB900" s="42"/>
      <c r="VWC900" s="42"/>
      <c r="VWD900" s="42"/>
      <c r="VWE900" s="42"/>
      <c r="VWF900" s="42"/>
      <c r="VWG900" s="42"/>
      <c r="VWH900" s="42"/>
      <c r="VWI900" s="42"/>
      <c r="VWJ900" s="42"/>
      <c r="VWK900" s="42"/>
      <c r="VWL900" s="42"/>
      <c r="VWM900" s="42"/>
      <c r="VWN900" s="42"/>
      <c r="VWO900" s="42"/>
      <c r="VWP900" s="42"/>
      <c r="VWQ900" s="42"/>
      <c r="VWR900" s="42"/>
      <c r="VWS900" s="42"/>
      <c r="VWT900" s="42"/>
      <c r="VWU900" s="42"/>
      <c r="VWV900" s="42"/>
      <c r="VWW900" s="42"/>
      <c r="VWX900" s="42"/>
      <c r="VWY900" s="42"/>
      <c r="VWZ900" s="42"/>
      <c r="VXA900" s="42"/>
      <c r="VXB900" s="42"/>
      <c r="VXC900" s="42"/>
      <c r="VXD900" s="42"/>
      <c r="VXE900" s="42"/>
      <c r="VXF900" s="42"/>
      <c r="VXG900" s="42"/>
      <c r="VXH900" s="42"/>
      <c r="VXI900" s="42"/>
      <c r="VXJ900" s="42"/>
      <c r="VXK900" s="42"/>
      <c r="VXL900" s="42"/>
      <c r="VXM900" s="42"/>
      <c r="VXN900" s="42"/>
      <c r="VXO900" s="42"/>
      <c r="VXP900" s="42"/>
      <c r="VXQ900" s="42"/>
      <c r="VXR900" s="42"/>
      <c r="VXS900" s="42"/>
      <c r="VXT900" s="42"/>
      <c r="VXU900" s="42"/>
      <c r="VXV900" s="42"/>
      <c r="VXW900" s="42"/>
      <c r="VXX900" s="42"/>
      <c r="VXY900" s="42"/>
      <c r="VXZ900" s="42"/>
      <c r="VYA900" s="42"/>
      <c r="VYB900" s="42"/>
      <c r="VYC900" s="42"/>
      <c r="VYD900" s="42"/>
      <c r="VYE900" s="42"/>
      <c r="VYF900" s="42"/>
      <c r="VYG900" s="42"/>
      <c r="VYH900" s="42"/>
      <c r="VYI900" s="42"/>
      <c r="VYJ900" s="42"/>
      <c r="VYK900" s="42"/>
      <c r="VYL900" s="42"/>
      <c r="VYM900" s="42"/>
      <c r="VYN900" s="42"/>
      <c r="VYO900" s="42"/>
      <c r="VYP900" s="42"/>
      <c r="VYQ900" s="42"/>
      <c r="VYR900" s="42"/>
      <c r="VYS900" s="42"/>
      <c r="VYT900" s="42"/>
      <c r="VYU900" s="42"/>
      <c r="VYV900" s="42"/>
      <c r="VYW900" s="42"/>
      <c r="VYX900" s="42"/>
      <c r="VYY900" s="42"/>
      <c r="VYZ900" s="42"/>
      <c r="VZA900" s="42"/>
      <c r="VZB900" s="42"/>
      <c r="VZC900" s="42"/>
      <c r="VZD900" s="42"/>
      <c r="VZE900" s="42"/>
      <c r="VZF900" s="42"/>
      <c r="VZG900" s="42"/>
      <c r="VZH900" s="42"/>
      <c r="VZI900" s="42"/>
      <c r="VZJ900" s="42"/>
      <c r="VZK900" s="42"/>
      <c r="VZL900" s="42"/>
      <c r="VZM900" s="42"/>
      <c r="VZN900" s="42"/>
      <c r="VZO900" s="42"/>
      <c r="VZP900" s="42"/>
      <c r="VZQ900" s="42"/>
      <c r="VZR900" s="42"/>
      <c r="VZS900" s="42"/>
      <c r="VZT900" s="42"/>
      <c r="VZU900" s="42"/>
      <c r="VZV900" s="42"/>
      <c r="VZW900" s="42"/>
      <c r="VZX900" s="42"/>
      <c r="VZY900" s="42"/>
      <c r="VZZ900" s="42"/>
      <c r="WAA900" s="42"/>
      <c r="WAB900" s="42"/>
      <c r="WAC900" s="42"/>
      <c r="WAD900" s="42"/>
      <c r="WAE900" s="42"/>
      <c r="WAF900" s="42"/>
      <c r="WAG900" s="42"/>
      <c r="WAH900" s="42"/>
      <c r="WAI900" s="42"/>
      <c r="WAJ900" s="42"/>
      <c r="WAK900" s="42"/>
      <c r="WAL900" s="42"/>
      <c r="WAM900" s="42"/>
      <c r="WAN900" s="42"/>
      <c r="WAO900" s="42"/>
      <c r="WAP900" s="42"/>
      <c r="WAQ900" s="42"/>
      <c r="WAR900" s="42"/>
      <c r="WAS900" s="42"/>
      <c r="WAT900" s="42"/>
      <c r="WAU900" s="42"/>
      <c r="WAV900" s="42"/>
      <c r="WAW900" s="42"/>
      <c r="WAX900" s="42"/>
      <c r="WAY900" s="42"/>
      <c r="WAZ900" s="42"/>
      <c r="WBA900" s="42"/>
      <c r="WBB900" s="42"/>
      <c r="WBC900" s="42"/>
      <c r="WBD900" s="42"/>
      <c r="WBE900" s="42"/>
      <c r="WBF900" s="42"/>
      <c r="WBG900" s="42"/>
      <c r="WBH900" s="42"/>
      <c r="WBI900" s="42"/>
      <c r="WBJ900" s="42"/>
      <c r="WBK900" s="42"/>
      <c r="WBL900" s="42"/>
      <c r="WBM900" s="42"/>
      <c r="WBN900" s="42"/>
      <c r="WBO900" s="42"/>
      <c r="WBP900" s="42"/>
      <c r="WBQ900" s="42"/>
      <c r="WBR900" s="42"/>
      <c r="WBS900" s="42"/>
      <c r="WBT900" s="42"/>
      <c r="WBU900" s="42"/>
      <c r="WBV900" s="42"/>
      <c r="WBW900" s="42"/>
      <c r="WBX900" s="42"/>
      <c r="WBY900" s="42"/>
      <c r="WBZ900" s="42"/>
      <c r="WCA900" s="42"/>
      <c r="WCB900" s="42"/>
      <c r="WCC900" s="42"/>
      <c r="WCD900" s="42"/>
      <c r="WCE900" s="42"/>
      <c r="WCF900" s="42"/>
      <c r="WCG900" s="42"/>
      <c r="WCH900" s="42"/>
      <c r="WCI900" s="42"/>
      <c r="WCJ900" s="42"/>
      <c r="WCK900" s="42"/>
      <c r="WCL900" s="42"/>
      <c r="WCM900" s="42"/>
      <c r="WCN900" s="42"/>
      <c r="WCO900" s="42"/>
      <c r="WCP900" s="42"/>
      <c r="WCQ900" s="42"/>
      <c r="WCR900" s="42"/>
      <c r="WCS900" s="42"/>
      <c r="WCT900" s="42"/>
      <c r="WCU900" s="42"/>
      <c r="WCV900" s="42"/>
      <c r="WCW900" s="42"/>
      <c r="WCX900" s="42"/>
      <c r="WCY900" s="42"/>
      <c r="WCZ900" s="42"/>
      <c r="WDA900" s="42"/>
      <c r="WDB900" s="42"/>
      <c r="WDC900" s="42"/>
      <c r="WDD900" s="42"/>
      <c r="WDE900" s="42"/>
      <c r="WDF900" s="42"/>
      <c r="WDG900" s="42"/>
      <c r="WDH900" s="42"/>
      <c r="WDI900" s="42"/>
      <c r="WDJ900" s="42"/>
      <c r="WDK900" s="42"/>
      <c r="WDL900" s="42"/>
      <c r="WDM900" s="42"/>
      <c r="WDN900" s="42"/>
      <c r="WDO900" s="42"/>
      <c r="WDP900" s="42"/>
      <c r="WDQ900" s="42"/>
      <c r="WDR900" s="42"/>
      <c r="WDS900" s="42"/>
      <c r="WDT900" s="42"/>
      <c r="WDU900" s="42"/>
      <c r="WDV900" s="42"/>
      <c r="WDW900" s="42"/>
      <c r="WDX900" s="42"/>
      <c r="WDY900" s="42"/>
      <c r="WDZ900" s="42"/>
      <c r="WEA900" s="42"/>
      <c r="WEB900" s="42"/>
      <c r="WEC900" s="42"/>
      <c r="WED900" s="42"/>
      <c r="WEE900" s="42"/>
      <c r="WEF900" s="42"/>
      <c r="WEG900" s="42"/>
      <c r="WEH900" s="42"/>
      <c r="WEI900" s="42"/>
      <c r="WEJ900" s="42"/>
      <c r="WEK900" s="42"/>
      <c r="WEL900" s="42"/>
      <c r="WEM900" s="42"/>
      <c r="WEN900" s="42"/>
      <c r="WEO900" s="42"/>
      <c r="WEP900" s="42"/>
      <c r="WEQ900" s="42"/>
      <c r="WER900" s="42"/>
      <c r="WES900" s="42"/>
      <c r="WET900" s="42"/>
      <c r="WEU900" s="42"/>
      <c r="WEV900" s="42"/>
      <c r="WEW900" s="42"/>
      <c r="WEX900" s="42"/>
      <c r="WEY900" s="42"/>
      <c r="WEZ900" s="42"/>
      <c r="WFA900" s="42"/>
      <c r="WFB900" s="42"/>
      <c r="WFC900" s="42"/>
      <c r="WFD900" s="42"/>
      <c r="WFE900" s="42"/>
      <c r="WFF900" s="42"/>
      <c r="WFG900" s="42"/>
      <c r="WFH900" s="42"/>
      <c r="WFI900" s="42"/>
      <c r="WFJ900" s="42"/>
      <c r="WFK900" s="42"/>
      <c r="WFL900" s="42"/>
      <c r="WFM900" s="42"/>
      <c r="WFN900" s="42"/>
      <c r="WFO900" s="42"/>
      <c r="WFP900" s="42"/>
      <c r="WFQ900" s="42"/>
      <c r="WFR900" s="42"/>
      <c r="WFS900" s="42"/>
      <c r="WFT900" s="42"/>
      <c r="WFU900" s="42"/>
      <c r="WFV900" s="42"/>
      <c r="WFW900" s="42"/>
      <c r="WFX900" s="42"/>
      <c r="WFY900" s="42"/>
      <c r="WFZ900" s="42"/>
      <c r="WGA900" s="42"/>
      <c r="WGB900" s="42"/>
      <c r="WGC900" s="42"/>
      <c r="WGD900" s="42"/>
      <c r="WGE900" s="42"/>
      <c r="WGF900" s="42"/>
      <c r="WGG900" s="42"/>
      <c r="WGH900" s="42"/>
      <c r="WGI900" s="42"/>
      <c r="WGJ900" s="42"/>
      <c r="WGK900" s="42"/>
      <c r="WGL900" s="42"/>
      <c r="WGM900" s="42"/>
      <c r="WGN900" s="42"/>
      <c r="WGO900" s="42"/>
      <c r="WGP900" s="42"/>
      <c r="WGQ900" s="42"/>
      <c r="WGR900" s="42"/>
      <c r="WGS900" s="42"/>
      <c r="WGT900" s="42"/>
      <c r="WGU900" s="42"/>
      <c r="WGV900" s="42"/>
      <c r="WGW900" s="42"/>
      <c r="WGX900" s="42"/>
      <c r="WGY900" s="42"/>
      <c r="WGZ900" s="42"/>
      <c r="WHA900" s="42"/>
      <c r="WHB900" s="42"/>
      <c r="WHC900" s="42"/>
      <c r="WHD900" s="42"/>
      <c r="WHE900" s="42"/>
      <c r="WHF900" s="42"/>
      <c r="WHG900" s="42"/>
      <c r="WHH900" s="42"/>
      <c r="WHI900" s="42"/>
      <c r="WHJ900" s="42"/>
      <c r="WHK900" s="42"/>
      <c r="WHL900" s="42"/>
      <c r="WHM900" s="42"/>
      <c r="WHN900" s="42"/>
      <c r="WHO900" s="42"/>
      <c r="WHP900" s="42"/>
      <c r="WHQ900" s="42"/>
      <c r="WHR900" s="42"/>
      <c r="WHS900" s="42"/>
      <c r="WHT900" s="42"/>
      <c r="WHU900" s="42"/>
      <c r="WHV900" s="42"/>
      <c r="WHW900" s="42"/>
      <c r="WHX900" s="42"/>
      <c r="WHY900" s="42"/>
      <c r="WHZ900" s="42"/>
      <c r="WIA900" s="42"/>
      <c r="WIB900" s="42"/>
      <c r="WIC900" s="42"/>
      <c r="WID900" s="42"/>
      <c r="WIE900" s="42"/>
      <c r="WIF900" s="42"/>
      <c r="WIG900" s="42"/>
      <c r="WIH900" s="42"/>
      <c r="WII900" s="42"/>
      <c r="WIJ900" s="42"/>
      <c r="WIK900" s="42"/>
      <c r="WIL900" s="42"/>
      <c r="WIM900" s="42"/>
      <c r="WIN900" s="42"/>
      <c r="WIO900" s="42"/>
      <c r="WIP900" s="42"/>
      <c r="WIQ900" s="42"/>
      <c r="WIR900" s="42"/>
      <c r="WIS900" s="42"/>
      <c r="WIT900" s="42"/>
      <c r="WIU900" s="42"/>
      <c r="WIV900" s="42"/>
      <c r="WIW900" s="42"/>
      <c r="WIX900" s="42"/>
      <c r="WIY900" s="42"/>
      <c r="WIZ900" s="42"/>
      <c r="WJA900" s="42"/>
      <c r="WJB900" s="42"/>
      <c r="WJC900" s="42"/>
      <c r="WJD900" s="42"/>
      <c r="WJE900" s="42"/>
      <c r="WJF900" s="42"/>
      <c r="WJG900" s="42"/>
      <c r="WJH900" s="42"/>
      <c r="WJI900" s="42"/>
      <c r="WJJ900" s="42"/>
      <c r="WJK900" s="42"/>
      <c r="WJL900" s="42"/>
      <c r="WJM900" s="42"/>
      <c r="WJN900" s="42"/>
      <c r="WJO900" s="42"/>
      <c r="WJP900" s="42"/>
      <c r="WJQ900" s="42"/>
      <c r="WJR900" s="42"/>
      <c r="WJS900" s="42"/>
      <c r="WJT900" s="42"/>
      <c r="WJU900" s="42"/>
      <c r="WJV900" s="42"/>
      <c r="WJW900" s="42"/>
      <c r="WJX900" s="42"/>
      <c r="WJY900" s="42"/>
      <c r="WJZ900" s="42"/>
      <c r="WKA900" s="42"/>
      <c r="WKB900" s="42"/>
      <c r="WKC900" s="42"/>
      <c r="WKD900" s="42"/>
      <c r="WKE900" s="42"/>
      <c r="WKF900" s="42"/>
      <c r="WKG900" s="42"/>
      <c r="WKH900" s="42"/>
      <c r="WKI900" s="42"/>
      <c r="WKJ900" s="42"/>
      <c r="WKK900" s="42"/>
      <c r="WKL900" s="42"/>
      <c r="WKM900" s="42"/>
      <c r="WKN900" s="42"/>
      <c r="WKO900" s="42"/>
      <c r="WKP900" s="42"/>
      <c r="WKQ900" s="42"/>
      <c r="WKR900" s="42"/>
      <c r="WKS900" s="42"/>
      <c r="WKT900" s="42"/>
      <c r="WKU900" s="42"/>
      <c r="WKV900" s="42"/>
      <c r="WKW900" s="42"/>
      <c r="WKX900" s="42"/>
      <c r="WKY900" s="42"/>
      <c r="WKZ900" s="42"/>
      <c r="WLA900" s="42"/>
      <c r="WLB900" s="42"/>
      <c r="WLC900" s="42"/>
      <c r="WLD900" s="42"/>
      <c r="WLE900" s="42"/>
      <c r="WLF900" s="42"/>
      <c r="WLG900" s="42"/>
      <c r="WLH900" s="42"/>
      <c r="WLI900" s="42"/>
      <c r="WLJ900" s="42"/>
      <c r="WLK900" s="42"/>
      <c r="WLL900" s="42"/>
      <c r="WLM900" s="42"/>
      <c r="WLN900" s="42"/>
      <c r="WLO900" s="42"/>
      <c r="WLP900" s="42"/>
      <c r="WLQ900" s="42"/>
      <c r="WLR900" s="42"/>
      <c r="WLS900" s="42"/>
      <c r="WLT900" s="42"/>
      <c r="WLU900" s="42"/>
      <c r="WLV900" s="42"/>
      <c r="WLW900" s="42"/>
      <c r="WLX900" s="42"/>
      <c r="WLY900" s="42"/>
      <c r="WLZ900" s="42"/>
      <c r="WMA900" s="42"/>
      <c r="WMB900" s="42"/>
      <c r="WMC900" s="42"/>
      <c r="WMD900" s="42"/>
      <c r="WME900" s="42"/>
      <c r="WMF900" s="42"/>
      <c r="WMG900" s="42"/>
      <c r="WMH900" s="42"/>
      <c r="WMI900" s="42"/>
      <c r="WMJ900" s="42"/>
      <c r="WMK900" s="42"/>
      <c r="WML900" s="42"/>
      <c r="WMM900" s="42"/>
      <c r="WMN900" s="42"/>
      <c r="WMO900" s="42"/>
      <c r="WMP900" s="42"/>
      <c r="WMQ900" s="42"/>
      <c r="WMR900" s="42"/>
      <c r="WMS900" s="42"/>
      <c r="WMT900" s="42"/>
      <c r="WMU900" s="42"/>
      <c r="WMV900" s="42"/>
      <c r="WMW900" s="42"/>
      <c r="WMX900" s="42"/>
      <c r="WMY900" s="42"/>
      <c r="WMZ900" s="42"/>
      <c r="WNA900" s="42"/>
      <c r="WNB900" s="42"/>
      <c r="WNC900" s="42"/>
      <c r="WND900" s="42"/>
      <c r="WNE900" s="42"/>
      <c r="WNF900" s="42"/>
      <c r="WNG900" s="42"/>
      <c r="WNH900" s="42"/>
      <c r="WNI900" s="42"/>
      <c r="WNJ900" s="42"/>
      <c r="WNK900" s="42"/>
      <c r="WNL900" s="42"/>
      <c r="WNM900" s="42"/>
      <c r="WNN900" s="42"/>
      <c r="WNO900" s="42"/>
      <c r="WNP900" s="42"/>
      <c r="WNQ900" s="42"/>
      <c r="WNR900" s="42"/>
      <c r="WNS900" s="42"/>
      <c r="WNT900" s="42"/>
      <c r="WNU900" s="42"/>
      <c r="WNV900" s="42"/>
      <c r="WNW900" s="42"/>
      <c r="WNX900" s="42"/>
      <c r="WNY900" s="42"/>
      <c r="WNZ900" s="42"/>
      <c r="WOA900" s="42"/>
      <c r="WOB900" s="42"/>
      <c r="WOC900" s="42"/>
      <c r="WOD900" s="42"/>
      <c r="WOE900" s="42"/>
      <c r="WOF900" s="42"/>
      <c r="WOG900" s="42"/>
      <c r="WOH900" s="42"/>
      <c r="WOI900" s="42"/>
      <c r="WOJ900" s="42"/>
      <c r="WOK900" s="42"/>
      <c r="WOL900" s="42"/>
      <c r="WOM900" s="42"/>
      <c r="WON900" s="42"/>
      <c r="WOO900" s="42"/>
      <c r="WOP900" s="42"/>
      <c r="WOQ900" s="42"/>
      <c r="WOR900" s="42"/>
      <c r="WOS900" s="42"/>
      <c r="WOT900" s="42"/>
      <c r="WOU900" s="42"/>
      <c r="WOV900" s="42"/>
      <c r="WOW900" s="42"/>
      <c r="WOX900" s="42"/>
      <c r="WOY900" s="42"/>
      <c r="WOZ900" s="42"/>
      <c r="WPA900" s="42"/>
      <c r="WPB900" s="42"/>
      <c r="WPC900" s="42"/>
      <c r="WPD900" s="42"/>
      <c r="WPE900" s="42"/>
      <c r="WPF900" s="42"/>
      <c r="WPG900" s="42"/>
      <c r="WPH900" s="42"/>
      <c r="WPI900" s="42"/>
      <c r="WPJ900" s="42"/>
      <c r="WPK900" s="42"/>
      <c r="WPL900" s="42"/>
      <c r="WPM900" s="42"/>
      <c r="WPN900" s="42"/>
      <c r="WPO900" s="42"/>
      <c r="WPP900" s="42"/>
      <c r="WPQ900" s="42"/>
      <c r="WPR900" s="42"/>
      <c r="WPS900" s="42"/>
      <c r="WPT900" s="42"/>
      <c r="WPU900" s="42"/>
      <c r="WPV900" s="42"/>
      <c r="WPW900" s="42"/>
      <c r="WPX900" s="42"/>
      <c r="WPY900" s="42"/>
      <c r="WPZ900" s="42"/>
      <c r="WQA900" s="42"/>
      <c r="WQB900" s="42"/>
      <c r="WQC900" s="42"/>
      <c r="WQD900" s="42"/>
      <c r="WQE900" s="42"/>
      <c r="WQF900" s="42"/>
      <c r="WQG900" s="42"/>
      <c r="WQH900" s="42"/>
      <c r="WQI900" s="42"/>
      <c r="WQJ900" s="42"/>
      <c r="WQK900" s="42"/>
      <c r="WQL900" s="42"/>
      <c r="WQM900" s="42"/>
      <c r="WQN900" s="42"/>
      <c r="WQO900" s="42"/>
      <c r="WQP900" s="42"/>
      <c r="WQQ900" s="42"/>
      <c r="WQR900" s="42"/>
      <c r="WQS900" s="42"/>
      <c r="WQT900" s="42"/>
      <c r="WQU900" s="42"/>
      <c r="WQV900" s="42"/>
      <c r="WQW900" s="42"/>
      <c r="WQX900" s="42"/>
      <c r="WQY900" s="42"/>
      <c r="WQZ900" s="42"/>
      <c r="WRA900" s="42"/>
      <c r="WRB900" s="42"/>
      <c r="WRC900" s="42"/>
      <c r="WRD900" s="42"/>
      <c r="WRE900" s="42"/>
      <c r="WRF900" s="42"/>
      <c r="WRG900" s="42"/>
      <c r="WRH900" s="42"/>
      <c r="WRI900" s="42"/>
      <c r="WRJ900" s="42"/>
      <c r="WRK900" s="42"/>
      <c r="WRL900" s="42"/>
      <c r="WRM900" s="42"/>
      <c r="WRN900" s="42"/>
      <c r="WRO900" s="42"/>
      <c r="WRP900" s="42"/>
      <c r="WRQ900" s="42"/>
      <c r="WRR900" s="42"/>
      <c r="WRS900" s="42"/>
      <c r="WRT900" s="42"/>
      <c r="WRU900" s="42"/>
      <c r="WRV900" s="42"/>
      <c r="WRW900" s="42"/>
      <c r="WRX900" s="42"/>
      <c r="WRY900" s="42"/>
      <c r="WRZ900" s="42"/>
      <c r="WSA900" s="42"/>
      <c r="WSB900" s="42"/>
      <c r="WSC900" s="42"/>
      <c r="WSD900" s="42"/>
      <c r="WSE900" s="42"/>
      <c r="WSF900" s="42"/>
      <c r="WSG900" s="42"/>
      <c r="WSH900" s="42"/>
      <c r="WSI900" s="42"/>
      <c r="WSJ900" s="42"/>
      <c r="WSK900" s="42"/>
      <c r="WSL900" s="42"/>
      <c r="WSM900" s="42"/>
      <c r="WSN900" s="42"/>
      <c r="WSO900" s="42"/>
      <c r="WSP900" s="42"/>
      <c r="WSQ900" s="42"/>
      <c r="WSR900" s="42"/>
      <c r="WSS900" s="42"/>
      <c r="WST900" s="42"/>
      <c r="WSU900" s="42"/>
      <c r="WSV900" s="42"/>
      <c r="WSW900" s="42"/>
      <c r="WSX900" s="42"/>
      <c r="WSY900" s="42"/>
      <c r="WSZ900" s="42"/>
      <c r="WTA900" s="42"/>
      <c r="WTB900" s="42"/>
      <c r="WTC900" s="42"/>
      <c r="WTD900" s="42"/>
      <c r="WTE900" s="42"/>
      <c r="WTF900" s="42"/>
      <c r="WTG900" s="42"/>
      <c r="WTH900" s="42"/>
      <c r="WTI900" s="42"/>
      <c r="WTJ900" s="42"/>
      <c r="WTK900" s="42"/>
      <c r="WTL900" s="42"/>
      <c r="WTM900" s="42"/>
      <c r="WTN900" s="42"/>
      <c r="WTO900" s="42"/>
      <c r="WTP900" s="42"/>
      <c r="WTQ900" s="42"/>
      <c r="WTR900" s="42"/>
      <c r="WTS900" s="42"/>
      <c r="WTT900" s="42"/>
      <c r="WTU900" s="42"/>
      <c r="WTV900" s="42"/>
      <c r="WTW900" s="42"/>
      <c r="WTX900" s="42"/>
      <c r="WTY900" s="42"/>
      <c r="WTZ900" s="42"/>
      <c r="WUA900" s="42"/>
      <c r="WUB900" s="42"/>
      <c r="WUC900" s="42"/>
      <c r="WUD900" s="42"/>
      <c r="WUE900" s="42"/>
      <c r="WUF900" s="42"/>
      <c r="WUG900" s="42"/>
      <c r="WUH900" s="42"/>
      <c r="WUI900" s="42"/>
      <c r="WUJ900" s="42"/>
      <c r="WUK900" s="42"/>
      <c r="WUL900" s="42"/>
      <c r="WUM900" s="42"/>
      <c r="WUN900" s="42"/>
      <c r="WUO900" s="42"/>
      <c r="WUP900" s="42"/>
      <c r="WUQ900" s="42"/>
      <c r="WUR900" s="42"/>
      <c r="WUS900" s="42"/>
      <c r="WUT900" s="42"/>
      <c r="WUU900" s="42"/>
      <c r="WUV900" s="42"/>
      <c r="WUW900" s="42"/>
      <c r="WUX900" s="42"/>
      <c r="WUY900" s="42"/>
      <c r="WUZ900" s="42"/>
      <c r="WVA900" s="42"/>
      <c r="WVB900" s="42"/>
      <c r="WVC900" s="42"/>
      <c r="WVD900" s="42"/>
      <c r="WVE900" s="42"/>
      <c r="WVF900" s="42"/>
      <c r="WVG900" s="42"/>
      <c r="WVH900" s="42"/>
      <c r="WVI900" s="42"/>
      <c r="WVJ900" s="42"/>
      <c r="WVK900" s="42"/>
      <c r="WVL900" s="42"/>
      <c r="WVM900" s="42"/>
      <c r="WVN900" s="42"/>
      <c r="WVO900" s="42"/>
      <c r="WVP900" s="42"/>
      <c r="WVQ900" s="42"/>
      <c r="WVR900" s="42"/>
      <c r="WVS900" s="42"/>
      <c r="WVT900" s="42"/>
      <c r="WVU900" s="42"/>
      <c r="WVV900" s="42"/>
      <c r="WVW900" s="42"/>
      <c r="WVX900" s="42"/>
      <c r="WVY900" s="42"/>
      <c r="WVZ900" s="42"/>
      <c r="WWA900" s="42"/>
      <c r="WWB900" s="42"/>
      <c r="WWC900" s="42"/>
      <c r="WWD900" s="42"/>
      <c r="WWE900" s="42"/>
      <c r="WWF900" s="42"/>
      <c r="WWG900" s="42"/>
      <c r="WWH900" s="42"/>
      <c r="WWI900" s="42"/>
      <c r="WWJ900" s="42"/>
      <c r="WWK900" s="42"/>
      <c r="WWL900" s="42"/>
      <c r="WWM900" s="42"/>
      <c r="WWN900" s="42"/>
      <c r="WWO900" s="42"/>
      <c r="WWP900" s="42"/>
      <c r="WWQ900" s="42"/>
      <c r="WWR900" s="42"/>
      <c r="WWS900" s="42"/>
      <c r="WWT900" s="42"/>
      <c r="WWU900" s="42"/>
      <c r="WWV900" s="42"/>
      <c r="WWW900" s="42"/>
      <c r="WWX900" s="42"/>
      <c r="WWY900" s="42"/>
      <c r="WWZ900" s="42"/>
      <c r="WXA900" s="42"/>
      <c r="WXB900" s="42"/>
      <c r="WXC900" s="42"/>
      <c r="WXD900" s="42"/>
      <c r="WXE900" s="42"/>
      <c r="WXF900" s="42"/>
      <c r="WXG900" s="42"/>
      <c r="WXH900" s="42"/>
      <c r="WXI900" s="42"/>
      <c r="WXJ900" s="42"/>
      <c r="WXK900" s="42"/>
      <c r="WXL900" s="42"/>
      <c r="WXM900" s="42"/>
      <c r="WXN900" s="42"/>
      <c r="WXO900" s="42"/>
      <c r="WXP900" s="42"/>
      <c r="WXQ900" s="42"/>
      <c r="WXR900" s="42"/>
      <c r="WXS900" s="42"/>
      <c r="WXT900" s="42"/>
      <c r="WXU900" s="42"/>
      <c r="WXV900" s="42"/>
      <c r="WXW900" s="42"/>
      <c r="WXX900" s="42"/>
      <c r="WXY900" s="42"/>
      <c r="WXZ900" s="42"/>
      <c r="WYA900" s="42"/>
      <c r="WYB900" s="42"/>
      <c r="WYC900" s="42"/>
      <c r="WYD900" s="42"/>
      <c r="WYE900" s="42"/>
      <c r="WYF900" s="42"/>
      <c r="WYG900" s="42"/>
      <c r="WYH900" s="42"/>
      <c r="WYI900" s="42"/>
      <c r="WYJ900" s="42"/>
      <c r="WYK900" s="42"/>
      <c r="WYL900" s="42"/>
      <c r="WYM900" s="42"/>
      <c r="WYN900" s="42"/>
      <c r="WYO900" s="42"/>
      <c r="WYP900" s="42"/>
      <c r="WYQ900" s="42"/>
      <c r="WYR900" s="42"/>
      <c r="WYS900" s="42"/>
      <c r="WYT900" s="42"/>
      <c r="WYU900" s="42"/>
      <c r="WYV900" s="42"/>
      <c r="WYW900" s="42"/>
      <c r="WYX900" s="42"/>
      <c r="WYY900" s="42"/>
      <c r="WYZ900" s="42"/>
      <c r="WZA900" s="42"/>
      <c r="WZB900" s="42"/>
      <c r="WZC900" s="42"/>
      <c r="WZD900" s="42"/>
      <c r="WZE900" s="42"/>
      <c r="WZF900" s="42"/>
      <c r="WZG900" s="42"/>
      <c r="WZH900" s="42"/>
      <c r="WZI900" s="42"/>
      <c r="WZJ900" s="42"/>
      <c r="WZK900" s="42"/>
      <c r="WZL900" s="42"/>
      <c r="WZM900" s="42"/>
      <c r="WZN900" s="42"/>
      <c r="WZO900" s="42"/>
      <c r="WZP900" s="42"/>
      <c r="WZQ900" s="42"/>
      <c r="WZR900" s="42"/>
      <c r="WZS900" s="42"/>
      <c r="WZT900" s="42"/>
      <c r="WZU900" s="42"/>
      <c r="WZV900" s="42"/>
      <c r="WZW900" s="42"/>
      <c r="WZX900" s="42"/>
      <c r="WZY900" s="42"/>
      <c r="WZZ900" s="42"/>
      <c r="XAA900" s="42"/>
      <c r="XAB900" s="42"/>
      <c r="XAC900" s="42"/>
      <c r="XAD900" s="42"/>
      <c r="XAE900" s="42"/>
      <c r="XAF900" s="42"/>
      <c r="XAG900" s="42"/>
      <c r="XAH900" s="42"/>
      <c r="XAI900" s="42"/>
      <c r="XAJ900" s="42"/>
      <c r="XAK900" s="42"/>
      <c r="XAL900" s="42"/>
      <c r="XAM900" s="42"/>
      <c r="XAN900" s="42"/>
      <c r="XAO900" s="42"/>
      <c r="XAP900" s="42"/>
      <c r="XAQ900" s="42"/>
      <c r="XAR900" s="42"/>
      <c r="XAS900" s="42"/>
      <c r="XAT900" s="42"/>
      <c r="XAU900" s="42"/>
      <c r="XAV900" s="42"/>
      <c r="XAW900" s="42"/>
      <c r="XAX900" s="42"/>
      <c r="XAY900" s="42"/>
      <c r="XAZ900" s="42"/>
      <c r="XBA900" s="42"/>
      <c r="XBB900" s="42"/>
      <c r="XBC900" s="42"/>
      <c r="XBD900" s="42"/>
      <c r="XBE900" s="42"/>
      <c r="XBF900" s="42"/>
      <c r="XBG900" s="42"/>
      <c r="XBH900" s="42"/>
      <c r="XBI900" s="42"/>
      <c r="XBJ900" s="42"/>
      <c r="XBK900" s="42"/>
      <c r="XBL900" s="42"/>
      <c r="XBM900" s="42"/>
      <c r="XBN900" s="42"/>
      <c r="XBO900" s="42"/>
      <c r="XBP900" s="42"/>
      <c r="XBQ900" s="42"/>
      <c r="XBR900" s="42"/>
      <c r="XBS900" s="42"/>
      <c r="XBT900" s="42"/>
      <c r="XBU900" s="42"/>
      <c r="XBV900" s="42"/>
      <c r="XBW900" s="42"/>
      <c r="XBX900" s="42"/>
      <c r="XBY900" s="42"/>
      <c r="XBZ900" s="42"/>
      <c r="XCA900" s="42"/>
      <c r="XCB900" s="42"/>
      <c r="XCC900" s="42"/>
      <c r="XCD900" s="42"/>
      <c r="XCE900" s="42"/>
      <c r="XCF900" s="42"/>
      <c r="XCG900" s="42"/>
      <c r="XCH900" s="42"/>
      <c r="XCI900" s="42"/>
      <c r="XCJ900" s="42"/>
      <c r="XCK900" s="42"/>
      <c r="XCL900" s="42"/>
      <c r="XCM900" s="42"/>
      <c r="XCN900" s="42"/>
      <c r="XCO900" s="42"/>
      <c r="XCP900" s="42"/>
      <c r="XCQ900" s="42"/>
      <c r="XCR900" s="42"/>
      <c r="XCS900" s="42"/>
      <c r="XCT900" s="42"/>
      <c r="XCU900" s="42"/>
      <c r="XCV900" s="42"/>
      <c r="XCW900" s="42"/>
      <c r="XCX900" s="42"/>
      <c r="XCY900" s="42"/>
      <c r="XCZ900" s="42"/>
      <c r="XDA900" s="42"/>
      <c r="XDB900" s="42"/>
      <c r="XDC900" s="42"/>
      <c r="XDD900" s="42"/>
      <c r="XDE900" s="42"/>
      <c r="XDF900" s="42"/>
      <c r="XDG900" s="42"/>
      <c r="XDH900" s="42"/>
      <c r="XDI900" s="42"/>
      <c r="XDJ900" s="42"/>
      <c r="XDK900" s="42"/>
      <c r="XDL900" s="42"/>
      <c r="XDM900" s="42"/>
      <c r="XDN900" s="42"/>
      <c r="XDO900" s="42"/>
      <c r="XDP900" s="42"/>
      <c r="XDQ900" s="42"/>
      <c r="XDR900" s="42"/>
      <c r="XDS900" s="42"/>
      <c r="XDT900" s="42"/>
      <c r="XDU900" s="42"/>
      <c r="XDV900" s="42"/>
      <c r="XDW900" s="42"/>
      <c r="XDX900" s="42"/>
      <c r="XDY900" s="42"/>
      <c r="XDZ900" s="42"/>
      <c r="XEA900" s="42"/>
      <c r="XEB900" s="42"/>
      <c r="XEC900" s="42"/>
      <c r="XED900" s="42"/>
      <c r="XEE900" s="42"/>
      <c r="XEF900" s="42"/>
      <c r="XEG900" s="42"/>
      <c r="XEH900" s="42"/>
      <c r="XEI900" s="42"/>
      <c r="XEJ900" s="42"/>
      <c r="XEK900" s="42"/>
      <c r="XEL900" s="42"/>
      <c r="XEM900" s="42"/>
      <c r="XEN900" s="42"/>
    </row>
    <row r="901" spans="1:16368" ht="15" customHeight="1" x14ac:dyDescent="0.25">
      <c r="A901" s="474" t="s">
        <v>291</v>
      </c>
      <c r="B901" s="474"/>
      <c r="C901" s="474"/>
      <c r="D901" s="474"/>
      <c r="E901" s="474"/>
      <c r="F901" s="474"/>
      <c r="G901" s="474"/>
      <c r="H901" s="474"/>
      <c r="I901" s="474"/>
      <c r="J901" s="283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  <c r="AJ901" s="42"/>
      <c r="AK901" s="42"/>
      <c r="AL901" s="42"/>
      <c r="AM901" s="42"/>
      <c r="AN901" s="42"/>
      <c r="AO901" s="42"/>
      <c r="AP901" s="42"/>
      <c r="AQ901" s="42"/>
      <c r="AR901" s="42"/>
      <c r="AS901" s="42"/>
      <c r="AT901" s="42"/>
      <c r="AU901" s="42"/>
      <c r="AV901" s="42"/>
      <c r="AW901" s="42"/>
      <c r="AX901" s="42"/>
      <c r="AY901" s="42"/>
      <c r="AZ901" s="42"/>
      <c r="BA901" s="42"/>
      <c r="BB901" s="42"/>
      <c r="BC901" s="42"/>
      <c r="BD901" s="42"/>
      <c r="BE901" s="42"/>
      <c r="BF901" s="42"/>
      <c r="BG901" s="42"/>
      <c r="BH901" s="42"/>
      <c r="BI901" s="42"/>
      <c r="BJ901" s="42"/>
      <c r="BK901" s="42"/>
      <c r="BL901" s="42"/>
      <c r="BM901" s="42"/>
      <c r="BN901" s="42"/>
      <c r="BO901" s="42"/>
      <c r="BP901" s="42"/>
      <c r="BQ901" s="42"/>
      <c r="BR901" s="42"/>
      <c r="BS901" s="42"/>
      <c r="BT901" s="42"/>
      <c r="BU901" s="42"/>
      <c r="BV901" s="42"/>
      <c r="BW901" s="42"/>
      <c r="BX901" s="42"/>
      <c r="BY901" s="42"/>
      <c r="BZ901" s="42"/>
      <c r="CA901" s="42"/>
      <c r="CB901" s="42"/>
      <c r="CC901" s="42"/>
      <c r="CD901" s="42"/>
      <c r="CE901" s="42"/>
      <c r="CF901" s="42"/>
      <c r="CG901" s="42"/>
      <c r="CH901" s="42"/>
      <c r="CI901" s="42"/>
      <c r="CJ901" s="42"/>
      <c r="CK901" s="42"/>
      <c r="CL901" s="42"/>
      <c r="CM901" s="42"/>
      <c r="CN901" s="42"/>
      <c r="CO901" s="42"/>
      <c r="CP901" s="42"/>
      <c r="CQ901" s="42"/>
      <c r="CR901" s="42"/>
      <c r="CS901" s="42"/>
      <c r="CT901" s="42"/>
      <c r="CU901" s="42"/>
      <c r="CV901" s="42"/>
      <c r="CW901" s="42"/>
      <c r="CX901" s="42"/>
      <c r="CY901" s="42"/>
      <c r="CZ901" s="42"/>
      <c r="DA901" s="42"/>
      <c r="DB901" s="42"/>
      <c r="DC901" s="42"/>
      <c r="DD901" s="42"/>
      <c r="DE901" s="42"/>
      <c r="DF901" s="42"/>
      <c r="DG901" s="42"/>
      <c r="DH901" s="42"/>
      <c r="DI901" s="42"/>
      <c r="DJ901" s="42"/>
      <c r="DK901" s="42"/>
      <c r="DL901" s="42"/>
      <c r="DM901" s="42"/>
      <c r="DN901" s="42"/>
      <c r="DO901" s="42"/>
      <c r="DP901" s="42"/>
      <c r="DQ901" s="42"/>
      <c r="DR901" s="42"/>
      <c r="DS901" s="42"/>
      <c r="DT901" s="42"/>
      <c r="DU901" s="42"/>
      <c r="DV901" s="42"/>
      <c r="DW901" s="42"/>
      <c r="DX901" s="42"/>
      <c r="DY901" s="42"/>
      <c r="DZ901" s="42"/>
      <c r="EA901" s="42"/>
      <c r="EB901" s="42"/>
      <c r="EC901" s="42"/>
      <c r="ED901" s="42"/>
      <c r="EE901" s="42"/>
      <c r="EF901" s="42"/>
      <c r="EG901" s="42"/>
      <c r="EH901" s="42"/>
      <c r="EI901" s="42"/>
      <c r="EJ901" s="42"/>
      <c r="EK901" s="42"/>
      <c r="EL901" s="42"/>
      <c r="EM901" s="42"/>
      <c r="EN901" s="42"/>
      <c r="EO901" s="42"/>
      <c r="EP901" s="42"/>
      <c r="EQ901" s="42"/>
      <c r="ER901" s="42"/>
      <c r="ES901" s="42"/>
      <c r="ET901" s="42"/>
      <c r="EU901" s="42"/>
      <c r="EV901" s="42"/>
      <c r="EW901" s="42"/>
      <c r="EX901" s="42"/>
      <c r="EY901" s="42"/>
      <c r="EZ901" s="42"/>
      <c r="FA901" s="42"/>
      <c r="FB901" s="42"/>
      <c r="FC901" s="42"/>
      <c r="FD901" s="42"/>
      <c r="FE901" s="42"/>
      <c r="FF901" s="42"/>
      <c r="FG901" s="42"/>
      <c r="FH901" s="42"/>
      <c r="FI901" s="42"/>
      <c r="FJ901" s="42"/>
      <c r="FK901" s="42"/>
      <c r="FL901" s="42"/>
      <c r="FM901" s="42"/>
      <c r="FN901" s="42"/>
      <c r="FO901" s="42"/>
      <c r="FP901" s="42"/>
      <c r="FQ901" s="42"/>
      <c r="FR901" s="42"/>
      <c r="FS901" s="42"/>
      <c r="FT901" s="42"/>
      <c r="FU901" s="42"/>
      <c r="FV901" s="42"/>
      <c r="FW901" s="42"/>
      <c r="FX901" s="42"/>
      <c r="FY901" s="42"/>
      <c r="FZ901" s="42"/>
      <c r="GA901" s="42"/>
      <c r="GB901" s="42"/>
      <c r="GC901" s="42"/>
      <c r="GD901" s="42"/>
      <c r="GE901" s="42"/>
      <c r="GF901" s="42"/>
      <c r="GG901" s="42"/>
      <c r="GH901" s="42"/>
      <c r="GI901" s="42"/>
      <c r="GJ901" s="42"/>
      <c r="GK901" s="42"/>
      <c r="GL901" s="42"/>
      <c r="GM901" s="42"/>
      <c r="GN901" s="42"/>
      <c r="GO901" s="42"/>
      <c r="GP901" s="42"/>
      <c r="GQ901" s="42"/>
      <c r="GR901" s="42"/>
      <c r="GS901" s="42"/>
      <c r="GT901" s="42"/>
      <c r="GU901" s="42"/>
      <c r="GV901" s="42"/>
      <c r="GW901" s="42"/>
      <c r="GX901" s="42"/>
      <c r="GY901" s="42"/>
      <c r="GZ901" s="42"/>
      <c r="HA901" s="42"/>
      <c r="HB901" s="42"/>
      <c r="HC901" s="42"/>
      <c r="HD901" s="42"/>
      <c r="HE901" s="42"/>
      <c r="HF901" s="42"/>
      <c r="HG901" s="42"/>
      <c r="HH901" s="42"/>
      <c r="HI901" s="42"/>
      <c r="HJ901" s="42"/>
      <c r="HK901" s="42"/>
      <c r="HL901" s="42"/>
      <c r="HM901" s="42"/>
      <c r="HN901" s="42"/>
      <c r="HO901" s="42"/>
      <c r="HP901" s="42"/>
      <c r="HQ901" s="42"/>
      <c r="HR901" s="42"/>
      <c r="HS901" s="42"/>
      <c r="HT901" s="42"/>
      <c r="HU901" s="42"/>
      <c r="HV901" s="42"/>
      <c r="HW901" s="42"/>
      <c r="HX901" s="42"/>
      <c r="HY901" s="42"/>
      <c r="HZ901" s="42"/>
      <c r="IA901" s="42"/>
      <c r="IB901" s="42"/>
      <c r="IC901" s="42"/>
      <c r="ID901" s="42"/>
      <c r="IE901" s="42"/>
      <c r="IF901" s="42"/>
      <c r="IG901" s="42"/>
      <c r="IH901" s="42"/>
      <c r="II901" s="42"/>
      <c r="IJ901" s="42"/>
      <c r="IK901" s="42"/>
      <c r="IL901" s="42"/>
      <c r="IM901" s="42"/>
      <c r="IN901" s="42"/>
      <c r="IO901" s="42"/>
      <c r="IP901" s="42"/>
      <c r="IQ901" s="42"/>
      <c r="IR901" s="42"/>
      <c r="IS901" s="42"/>
      <c r="IT901" s="42"/>
      <c r="IU901" s="42"/>
      <c r="IV901" s="42"/>
      <c r="IW901" s="42"/>
      <c r="IX901" s="42"/>
      <c r="IY901" s="42"/>
      <c r="IZ901" s="42"/>
      <c r="JA901" s="42"/>
      <c r="JB901" s="42"/>
      <c r="JC901" s="42"/>
      <c r="JD901" s="42"/>
      <c r="JE901" s="42"/>
      <c r="JF901" s="42"/>
      <c r="JG901" s="42"/>
      <c r="JH901" s="42"/>
      <c r="JI901" s="42"/>
      <c r="JJ901" s="42"/>
      <c r="JK901" s="42"/>
      <c r="JL901" s="42"/>
      <c r="JM901" s="42"/>
      <c r="JN901" s="42"/>
      <c r="JO901" s="42"/>
      <c r="JP901" s="42"/>
      <c r="JQ901" s="42"/>
      <c r="JR901" s="42"/>
      <c r="JS901" s="42"/>
      <c r="JT901" s="42"/>
      <c r="JU901" s="42"/>
      <c r="JV901" s="42"/>
      <c r="JW901" s="42"/>
      <c r="JX901" s="42"/>
      <c r="JY901" s="42"/>
      <c r="JZ901" s="42"/>
      <c r="KA901" s="42"/>
      <c r="KB901" s="42"/>
      <c r="KC901" s="42"/>
      <c r="KD901" s="42"/>
      <c r="KE901" s="42"/>
      <c r="KF901" s="42"/>
      <c r="KG901" s="42"/>
      <c r="KH901" s="42"/>
      <c r="KI901" s="42"/>
      <c r="KJ901" s="42"/>
      <c r="KK901" s="42"/>
      <c r="KL901" s="42"/>
      <c r="KM901" s="42"/>
      <c r="KN901" s="42"/>
      <c r="KO901" s="42"/>
      <c r="KP901" s="42"/>
      <c r="KQ901" s="42"/>
      <c r="KR901" s="42"/>
      <c r="KS901" s="42"/>
      <c r="KT901" s="42"/>
      <c r="KU901" s="42"/>
      <c r="KV901" s="42"/>
      <c r="KW901" s="42"/>
      <c r="KX901" s="42"/>
      <c r="KY901" s="42"/>
      <c r="KZ901" s="42"/>
      <c r="LA901" s="42"/>
      <c r="LB901" s="42"/>
      <c r="LC901" s="42"/>
      <c r="LD901" s="42"/>
      <c r="LE901" s="42"/>
      <c r="LF901" s="42"/>
      <c r="LG901" s="42"/>
      <c r="LH901" s="42"/>
      <c r="LI901" s="42"/>
      <c r="LJ901" s="42"/>
      <c r="LK901" s="42"/>
      <c r="LL901" s="42"/>
      <c r="LM901" s="42"/>
      <c r="LN901" s="42"/>
      <c r="LO901" s="42"/>
      <c r="LP901" s="42"/>
      <c r="LQ901" s="42"/>
      <c r="LR901" s="42"/>
      <c r="LS901" s="42"/>
      <c r="LT901" s="42"/>
      <c r="LU901" s="42"/>
      <c r="LV901" s="42"/>
      <c r="LW901" s="42"/>
      <c r="LX901" s="42"/>
      <c r="LY901" s="42"/>
      <c r="LZ901" s="42"/>
      <c r="MA901" s="42"/>
      <c r="MB901" s="42"/>
      <c r="MC901" s="42"/>
      <c r="MD901" s="42"/>
      <c r="ME901" s="42"/>
      <c r="MF901" s="42"/>
      <c r="MG901" s="42"/>
      <c r="MH901" s="42"/>
      <c r="MI901" s="42"/>
      <c r="MJ901" s="42"/>
      <c r="MK901" s="42"/>
      <c r="ML901" s="42"/>
      <c r="MM901" s="42"/>
      <c r="MN901" s="42"/>
      <c r="MO901" s="42"/>
      <c r="MP901" s="42"/>
      <c r="MQ901" s="42"/>
      <c r="MR901" s="42"/>
      <c r="MS901" s="42"/>
      <c r="MT901" s="42"/>
      <c r="MU901" s="42"/>
      <c r="MV901" s="42"/>
      <c r="MW901" s="42"/>
      <c r="MX901" s="42"/>
      <c r="MY901" s="42"/>
      <c r="MZ901" s="42"/>
      <c r="NA901" s="42"/>
      <c r="NB901" s="42"/>
      <c r="NC901" s="42"/>
      <c r="ND901" s="42"/>
      <c r="NE901" s="42"/>
      <c r="NF901" s="42"/>
      <c r="NG901" s="42"/>
      <c r="NH901" s="42"/>
      <c r="NI901" s="42"/>
      <c r="NJ901" s="42"/>
      <c r="NK901" s="42"/>
      <c r="NL901" s="42"/>
      <c r="NM901" s="42"/>
      <c r="NN901" s="42"/>
      <c r="NO901" s="42"/>
      <c r="NP901" s="42"/>
      <c r="NQ901" s="42"/>
      <c r="NR901" s="42"/>
      <c r="NS901" s="42"/>
      <c r="NT901" s="42"/>
      <c r="NU901" s="42"/>
      <c r="NV901" s="42"/>
      <c r="NW901" s="42"/>
      <c r="NX901" s="42"/>
      <c r="NY901" s="42"/>
      <c r="NZ901" s="42"/>
      <c r="OA901" s="42"/>
      <c r="OB901" s="42"/>
      <c r="OC901" s="42"/>
      <c r="OD901" s="42"/>
      <c r="OE901" s="42"/>
      <c r="OF901" s="42"/>
      <c r="OG901" s="42"/>
      <c r="OH901" s="42"/>
      <c r="OI901" s="42"/>
      <c r="OJ901" s="42"/>
      <c r="OK901" s="42"/>
      <c r="OL901" s="42"/>
      <c r="OM901" s="42"/>
      <c r="ON901" s="42"/>
      <c r="OO901" s="42"/>
      <c r="OP901" s="42"/>
      <c r="OQ901" s="42"/>
      <c r="OR901" s="42"/>
      <c r="OS901" s="42"/>
      <c r="OT901" s="42"/>
      <c r="OU901" s="42"/>
      <c r="OV901" s="42"/>
      <c r="OW901" s="42"/>
      <c r="OX901" s="42"/>
      <c r="OY901" s="42"/>
      <c r="OZ901" s="42"/>
      <c r="PA901" s="42"/>
      <c r="PB901" s="42"/>
      <c r="PC901" s="42"/>
      <c r="PD901" s="42"/>
      <c r="PE901" s="42"/>
      <c r="PF901" s="42"/>
      <c r="PG901" s="42"/>
      <c r="PH901" s="42"/>
      <c r="PI901" s="42"/>
      <c r="PJ901" s="42"/>
      <c r="PK901" s="42"/>
      <c r="PL901" s="42"/>
      <c r="PM901" s="42"/>
      <c r="PN901" s="42"/>
      <c r="PO901" s="42"/>
      <c r="PP901" s="42"/>
      <c r="PQ901" s="42"/>
      <c r="PR901" s="42"/>
      <c r="PS901" s="42"/>
      <c r="PT901" s="42"/>
      <c r="PU901" s="42"/>
      <c r="PV901" s="42"/>
      <c r="PW901" s="42"/>
      <c r="PX901" s="42"/>
      <c r="PY901" s="42"/>
      <c r="PZ901" s="42"/>
      <c r="QA901" s="42"/>
      <c r="QB901" s="42"/>
      <c r="QC901" s="42"/>
      <c r="QD901" s="42"/>
      <c r="QE901" s="42"/>
      <c r="QF901" s="42"/>
      <c r="QG901" s="42"/>
      <c r="QH901" s="42"/>
      <c r="QI901" s="42"/>
      <c r="QJ901" s="42"/>
      <c r="QK901" s="42"/>
      <c r="QL901" s="42"/>
      <c r="QM901" s="42"/>
      <c r="QN901" s="42"/>
      <c r="QO901" s="42"/>
      <c r="QP901" s="42"/>
      <c r="QQ901" s="42"/>
      <c r="QR901" s="42"/>
      <c r="QS901" s="42"/>
      <c r="QT901" s="42"/>
      <c r="QU901" s="42"/>
      <c r="QV901" s="42"/>
      <c r="QW901" s="42"/>
      <c r="QX901" s="42"/>
      <c r="QY901" s="42"/>
      <c r="QZ901" s="42"/>
      <c r="RA901" s="42"/>
      <c r="RB901" s="42"/>
      <c r="RC901" s="42"/>
      <c r="RD901" s="42"/>
      <c r="RE901" s="42"/>
      <c r="RF901" s="42"/>
      <c r="RG901" s="42"/>
      <c r="RH901" s="42"/>
      <c r="RI901" s="42"/>
      <c r="RJ901" s="42"/>
      <c r="RK901" s="42"/>
      <c r="RL901" s="42"/>
      <c r="RM901" s="42"/>
      <c r="RN901" s="42"/>
      <c r="RO901" s="42"/>
      <c r="RP901" s="42"/>
      <c r="RQ901" s="42"/>
      <c r="RR901" s="42"/>
      <c r="RS901" s="42"/>
      <c r="RT901" s="42"/>
      <c r="RU901" s="42"/>
      <c r="RV901" s="42"/>
      <c r="RW901" s="42"/>
      <c r="RX901" s="42"/>
      <c r="RY901" s="42"/>
      <c r="RZ901" s="42"/>
      <c r="SA901" s="42"/>
      <c r="SB901" s="42"/>
      <c r="SC901" s="42"/>
      <c r="SD901" s="42"/>
      <c r="SE901" s="42"/>
      <c r="SF901" s="42"/>
      <c r="SG901" s="42"/>
      <c r="SH901" s="42"/>
      <c r="SI901" s="42"/>
      <c r="SJ901" s="42"/>
      <c r="SK901" s="42"/>
      <c r="SL901" s="42"/>
      <c r="SM901" s="42"/>
      <c r="SN901" s="42"/>
      <c r="SO901" s="42"/>
      <c r="SP901" s="42"/>
      <c r="SQ901" s="42"/>
      <c r="SR901" s="42"/>
      <c r="SS901" s="42"/>
      <c r="ST901" s="42"/>
      <c r="SU901" s="42"/>
      <c r="SV901" s="42"/>
      <c r="SW901" s="42"/>
      <c r="SX901" s="42"/>
      <c r="SY901" s="42"/>
      <c r="SZ901" s="42"/>
      <c r="TA901" s="42"/>
      <c r="TB901" s="42"/>
      <c r="TC901" s="42"/>
      <c r="TD901" s="42"/>
      <c r="TE901" s="42"/>
      <c r="TF901" s="42"/>
      <c r="TG901" s="42"/>
      <c r="TH901" s="42"/>
      <c r="TI901" s="42"/>
      <c r="TJ901" s="42"/>
      <c r="TK901" s="42"/>
      <c r="TL901" s="42"/>
      <c r="TM901" s="42"/>
      <c r="TN901" s="42"/>
      <c r="TO901" s="42"/>
      <c r="TP901" s="42"/>
      <c r="TQ901" s="42"/>
      <c r="TR901" s="42"/>
      <c r="TS901" s="42"/>
      <c r="TT901" s="42"/>
      <c r="TU901" s="42"/>
      <c r="TV901" s="42"/>
      <c r="TW901" s="42"/>
      <c r="TX901" s="42"/>
      <c r="TY901" s="42"/>
      <c r="TZ901" s="42"/>
      <c r="UA901" s="42"/>
      <c r="UB901" s="42"/>
      <c r="UC901" s="42"/>
      <c r="UD901" s="42"/>
      <c r="UE901" s="42"/>
      <c r="UF901" s="42"/>
      <c r="UG901" s="42"/>
      <c r="UH901" s="42"/>
      <c r="UI901" s="42"/>
      <c r="UJ901" s="42"/>
      <c r="UK901" s="42"/>
      <c r="UL901" s="42"/>
      <c r="UM901" s="42"/>
      <c r="UN901" s="42"/>
      <c r="UO901" s="42"/>
      <c r="UP901" s="42"/>
      <c r="UQ901" s="42"/>
      <c r="UR901" s="42"/>
      <c r="US901" s="42"/>
      <c r="UT901" s="42"/>
      <c r="UU901" s="42"/>
      <c r="UV901" s="42"/>
      <c r="UW901" s="42"/>
      <c r="UX901" s="42"/>
      <c r="UY901" s="42"/>
      <c r="UZ901" s="42"/>
      <c r="VA901" s="42"/>
      <c r="VB901" s="42"/>
      <c r="VC901" s="42"/>
      <c r="VD901" s="42"/>
      <c r="VE901" s="42"/>
      <c r="VF901" s="42"/>
      <c r="VG901" s="42"/>
      <c r="VH901" s="42"/>
      <c r="VI901" s="42"/>
      <c r="VJ901" s="42"/>
      <c r="VK901" s="42"/>
      <c r="VL901" s="42"/>
      <c r="VM901" s="42"/>
      <c r="VN901" s="42"/>
      <c r="VO901" s="42"/>
      <c r="VP901" s="42"/>
      <c r="VQ901" s="42"/>
      <c r="VR901" s="42"/>
      <c r="VS901" s="42"/>
      <c r="VT901" s="42"/>
      <c r="VU901" s="42"/>
      <c r="VV901" s="42"/>
      <c r="VW901" s="42"/>
      <c r="VX901" s="42"/>
      <c r="VY901" s="42"/>
      <c r="VZ901" s="42"/>
      <c r="WA901" s="42"/>
      <c r="WB901" s="42"/>
      <c r="WC901" s="42"/>
      <c r="WD901" s="42"/>
      <c r="WE901" s="42"/>
      <c r="WF901" s="42"/>
      <c r="WG901" s="42"/>
      <c r="WH901" s="42"/>
      <c r="WI901" s="42"/>
      <c r="WJ901" s="42"/>
      <c r="WK901" s="42"/>
      <c r="WL901" s="42"/>
      <c r="WM901" s="42"/>
      <c r="WN901" s="42"/>
      <c r="WO901" s="42"/>
      <c r="WP901" s="42"/>
      <c r="WQ901" s="42"/>
      <c r="WR901" s="42"/>
      <c r="WS901" s="42"/>
      <c r="WT901" s="42"/>
      <c r="WU901" s="42"/>
      <c r="WV901" s="42"/>
      <c r="WW901" s="42"/>
      <c r="WX901" s="42"/>
      <c r="WY901" s="42"/>
      <c r="WZ901" s="42"/>
      <c r="XA901" s="42"/>
      <c r="XB901" s="42"/>
      <c r="XC901" s="42"/>
      <c r="XD901" s="42"/>
      <c r="XE901" s="42"/>
      <c r="XF901" s="42"/>
      <c r="XG901" s="42"/>
      <c r="XH901" s="42"/>
      <c r="XI901" s="42"/>
      <c r="XJ901" s="42"/>
      <c r="XK901" s="42"/>
      <c r="XL901" s="42"/>
      <c r="XM901" s="42"/>
      <c r="XN901" s="42"/>
      <c r="XO901" s="42"/>
      <c r="XP901" s="42"/>
      <c r="XQ901" s="42"/>
      <c r="XR901" s="42"/>
      <c r="XS901" s="42"/>
      <c r="XT901" s="42"/>
      <c r="XU901" s="42"/>
      <c r="XV901" s="42"/>
      <c r="XW901" s="42"/>
      <c r="XX901" s="42"/>
      <c r="XY901" s="42"/>
      <c r="XZ901" s="42"/>
      <c r="YA901" s="42"/>
      <c r="YB901" s="42"/>
      <c r="YC901" s="42"/>
      <c r="YD901" s="42"/>
      <c r="YE901" s="42"/>
      <c r="YF901" s="42"/>
      <c r="YG901" s="42"/>
      <c r="YH901" s="42"/>
      <c r="YI901" s="42"/>
      <c r="YJ901" s="42"/>
      <c r="YK901" s="42"/>
      <c r="YL901" s="42"/>
      <c r="YM901" s="42"/>
      <c r="YN901" s="42"/>
      <c r="YO901" s="42"/>
      <c r="YP901" s="42"/>
      <c r="YQ901" s="42"/>
      <c r="YR901" s="42"/>
      <c r="YS901" s="42"/>
      <c r="YT901" s="42"/>
      <c r="YU901" s="42"/>
      <c r="YV901" s="42"/>
      <c r="YW901" s="42"/>
      <c r="YX901" s="42"/>
      <c r="YY901" s="42"/>
      <c r="YZ901" s="42"/>
      <c r="ZA901" s="42"/>
      <c r="ZB901" s="42"/>
      <c r="ZC901" s="42"/>
      <c r="ZD901" s="42"/>
      <c r="ZE901" s="42"/>
      <c r="ZF901" s="42"/>
      <c r="ZG901" s="42"/>
      <c r="ZH901" s="42"/>
      <c r="ZI901" s="42"/>
      <c r="ZJ901" s="42"/>
      <c r="ZK901" s="42"/>
      <c r="ZL901" s="42"/>
      <c r="ZM901" s="42"/>
      <c r="ZN901" s="42"/>
      <c r="ZO901" s="42"/>
      <c r="ZP901" s="42"/>
      <c r="ZQ901" s="42"/>
      <c r="ZR901" s="42"/>
      <c r="ZS901" s="42"/>
      <c r="ZT901" s="42"/>
      <c r="ZU901" s="42"/>
      <c r="ZV901" s="42"/>
      <c r="ZW901" s="42"/>
      <c r="ZX901" s="42"/>
      <c r="ZY901" s="42"/>
      <c r="ZZ901" s="42"/>
      <c r="AAA901" s="42"/>
      <c r="AAB901" s="42"/>
      <c r="AAC901" s="42"/>
      <c r="AAD901" s="42"/>
      <c r="AAE901" s="42"/>
      <c r="AAF901" s="42"/>
      <c r="AAG901" s="42"/>
      <c r="AAH901" s="42"/>
      <c r="AAI901" s="42"/>
      <c r="AAJ901" s="42"/>
      <c r="AAK901" s="42"/>
      <c r="AAL901" s="42"/>
      <c r="AAM901" s="42"/>
      <c r="AAN901" s="42"/>
      <c r="AAO901" s="42"/>
      <c r="AAP901" s="42"/>
      <c r="AAQ901" s="42"/>
      <c r="AAR901" s="42"/>
      <c r="AAS901" s="42"/>
      <c r="AAT901" s="42"/>
      <c r="AAU901" s="42"/>
      <c r="AAV901" s="42"/>
      <c r="AAW901" s="42"/>
      <c r="AAX901" s="42"/>
      <c r="AAY901" s="42"/>
      <c r="AAZ901" s="42"/>
      <c r="ABA901" s="42"/>
      <c r="ABB901" s="42"/>
      <c r="ABC901" s="42"/>
      <c r="ABD901" s="42"/>
      <c r="ABE901" s="42"/>
      <c r="ABF901" s="42"/>
      <c r="ABG901" s="42"/>
      <c r="ABH901" s="42"/>
      <c r="ABI901" s="42"/>
      <c r="ABJ901" s="42"/>
      <c r="ABK901" s="42"/>
      <c r="ABL901" s="42"/>
      <c r="ABM901" s="42"/>
      <c r="ABN901" s="42"/>
      <c r="ABO901" s="42"/>
      <c r="ABP901" s="42"/>
      <c r="ABQ901" s="42"/>
      <c r="ABR901" s="42"/>
      <c r="ABS901" s="42"/>
      <c r="ABT901" s="42"/>
      <c r="ABU901" s="42"/>
      <c r="ABV901" s="42"/>
      <c r="ABW901" s="42"/>
      <c r="ABX901" s="42"/>
      <c r="ABY901" s="42"/>
      <c r="ABZ901" s="42"/>
      <c r="ACA901" s="42"/>
      <c r="ACB901" s="42"/>
      <c r="ACC901" s="42"/>
      <c r="ACD901" s="42"/>
      <c r="ACE901" s="42"/>
      <c r="ACF901" s="42"/>
      <c r="ACG901" s="42"/>
      <c r="ACH901" s="42"/>
      <c r="ACI901" s="42"/>
      <c r="ACJ901" s="42"/>
      <c r="ACK901" s="42"/>
      <c r="ACL901" s="42"/>
      <c r="ACM901" s="42"/>
      <c r="ACN901" s="42"/>
      <c r="ACO901" s="42"/>
      <c r="ACP901" s="42"/>
      <c r="ACQ901" s="42"/>
      <c r="ACR901" s="42"/>
      <c r="ACS901" s="42"/>
      <c r="ACT901" s="42"/>
      <c r="ACU901" s="42"/>
      <c r="ACV901" s="42"/>
      <c r="ACW901" s="42"/>
      <c r="ACX901" s="42"/>
      <c r="ACY901" s="42"/>
      <c r="ACZ901" s="42"/>
      <c r="ADA901" s="42"/>
      <c r="ADB901" s="42"/>
      <c r="ADC901" s="42"/>
      <c r="ADD901" s="42"/>
      <c r="ADE901" s="42"/>
      <c r="ADF901" s="42"/>
      <c r="ADG901" s="42"/>
      <c r="ADH901" s="42"/>
      <c r="ADI901" s="42"/>
      <c r="ADJ901" s="42"/>
      <c r="ADK901" s="42"/>
      <c r="ADL901" s="42"/>
      <c r="ADM901" s="42"/>
      <c r="ADN901" s="42"/>
      <c r="ADO901" s="42"/>
      <c r="ADP901" s="42"/>
      <c r="ADQ901" s="42"/>
      <c r="ADR901" s="42"/>
      <c r="ADS901" s="42"/>
      <c r="ADT901" s="42"/>
      <c r="ADU901" s="42"/>
      <c r="ADV901" s="42"/>
      <c r="ADW901" s="42"/>
      <c r="ADX901" s="42"/>
      <c r="ADY901" s="42"/>
      <c r="ADZ901" s="42"/>
      <c r="AEA901" s="42"/>
      <c r="AEB901" s="42"/>
      <c r="AEC901" s="42"/>
      <c r="AED901" s="42"/>
      <c r="AEE901" s="42"/>
      <c r="AEF901" s="42"/>
      <c r="AEG901" s="42"/>
      <c r="AEH901" s="42"/>
      <c r="AEI901" s="42"/>
      <c r="AEJ901" s="42"/>
      <c r="AEK901" s="42"/>
      <c r="AEL901" s="42"/>
      <c r="AEM901" s="42"/>
      <c r="AEN901" s="42"/>
      <c r="AEO901" s="42"/>
      <c r="AEP901" s="42"/>
      <c r="AEQ901" s="42"/>
      <c r="AER901" s="42"/>
      <c r="AES901" s="42"/>
      <c r="AET901" s="42"/>
      <c r="AEU901" s="42"/>
      <c r="AEV901" s="42"/>
      <c r="AEW901" s="42"/>
      <c r="AEX901" s="42"/>
      <c r="AEY901" s="42"/>
      <c r="AEZ901" s="42"/>
      <c r="AFA901" s="42"/>
      <c r="AFB901" s="42"/>
      <c r="AFC901" s="42"/>
      <c r="AFD901" s="42"/>
      <c r="AFE901" s="42"/>
      <c r="AFF901" s="42"/>
      <c r="AFG901" s="42"/>
      <c r="AFH901" s="42"/>
      <c r="AFI901" s="42"/>
      <c r="AFJ901" s="42"/>
      <c r="AFK901" s="42"/>
      <c r="AFL901" s="42"/>
      <c r="AFM901" s="42"/>
      <c r="AFN901" s="42"/>
      <c r="AFO901" s="42"/>
      <c r="AFP901" s="42"/>
      <c r="AFQ901" s="42"/>
      <c r="AFR901" s="42"/>
      <c r="AFS901" s="42"/>
      <c r="AFT901" s="42"/>
      <c r="AFU901" s="42"/>
      <c r="AFV901" s="42"/>
      <c r="AFW901" s="42"/>
      <c r="AFX901" s="42"/>
      <c r="AFY901" s="42"/>
      <c r="AFZ901" s="42"/>
      <c r="AGA901" s="42"/>
      <c r="AGB901" s="42"/>
      <c r="AGC901" s="42"/>
      <c r="AGD901" s="42"/>
      <c r="AGE901" s="42"/>
      <c r="AGF901" s="42"/>
      <c r="AGG901" s="42"/>
      <c r="AGH901" s="42"/>
      <c r="AGI901" s="42"/>
      <c r="AGJ901" s="42"/>
      <c r="AGK901" s="42"/>
      <c r="AGL901" s="42"/>
      <c r="AGM901" s="42"/>
      <c r="AGN901" s="42"/>
      <c r="AGO901" s="42"/>
      <c r="AGP901" s="42"/>
      <c r="AGQ901" s="42"/>
      <c r="AGR901" s="42"/>
      <c r="AGS901" s="42"/>
      <c r="AGT901" s="42"/>
      <c r="AGU901" s="42"/>
      <c r="AGV901" s="42"/>
      <c r="AGW901" s="42"/>
      <c r="AGX901" s="42"/>
      <c r="AGY901" s="42"/>
      <c r="AGZ901" s="42"/>
      <c r="AHA901" s="42"/>
      <c r="AHB901" s="42"/>
      <c r="AHC901" s="42"/>
      <c r="AHD901" s="42"/>
      <c r="AHE901" s="42"/>
      <c r="AHF901" s="42"/>
      <c r="AHG901" s="42"/>
      <c r="AHH901" s="42"/>
      <c r="AHI901" s="42"/>
      <c r="AHJ901" s="42"/>
      <c r="AHK901" s="42"/>
      <c r="AHL901" s="42"/>
      <c r="AHM901" s="42"/>
      <c r="AHN901" s="42"/>
      <c r="AHO901" s="42"/>
      <c r="AHP901" s="42"/>
      <c r="AHQ901" s="42"/>
      <c r="AHR901" s="42"/>
      <c r="AHS901" s="42"/>
      <c r="AHT901" s="42"/>
      <c r="AHU901" s="42"/>
      <c r="AHV901" s="42"/>
      <c r="AHW901" s="42"/>
      <c r="AHX901" s="42"/>
      <c r="AHY901" s="42"/>
      <c r="AHZ901" s="42"/>
      <c r="AIA901" s="42"/>
      <c r="AIB901" s="42"/>
      <c r="AIC901" s="42"/>
      <c r="AID901" s="42"/>
      <c r="AIE901" s="42"/>
      <c r="AIF901" s="42"/>
      <c r="AIG901" s="42"/>
      <c r="AIH901" s="42"/>
      <c r="AII901" s="42"/>
      <c r="AIJ901" s="42"/>
      <c r="AIK901" s="42"/>
      <c r="AIL901" s="42"/>
      <c r="AIM901" s="42"/>
      <c r="AIN901" s="42"/>
      <c r="AIO901" s="42"/>
      <c r="AIP901" s="42"/>
      <c r="AIQ901" s="42"/>
      <c r="AIR901" s="42"/>
      <c r="AIS901" s="42"/>
      <c r="AIT901" s="42"/>
      <c r="AIU901" s="42"/>
      <c r="AIV901" s="42"/>
      <c r="AIW901" s="42"/>
      <c r="AIX901" s="42"/>
      <c r="AIY901" s="42"/>
      <c r="AIZ901" s="42"/>
      <c r="AJA901" s="42"/>
      <c r="AJB901" s="42"/>
      <c r="AJC901" s="42"/>
      <c r="AJD901" s="42"/>
      <c r="AJE901" s="42"/>
      <c r="AJF901" s="42"/>
      <c r="AJG901" s="42"/>
      <c r="AJH901" s="42"/>
      <c r="AJI901" s="42"/>
      <c r="AJJ901" s="42"/>
      <c r="AJK901" s="42"/>
      <c r="AJL901" s="42"/>
      <c r="AJM901" s="42"/>
      <c r="AJN901" s="42"/>
      <c r="AJO901" s="42"/>
      <c r="AJP901" s="42"/>
      <c r="AJQ901" s="42"/>
      <c r="AJR901" s="42"/>
      <c r="AJS901" s="42"/>
      <c r="AJT901" s="42"/>
      <c r="AJU901" s="42"/>
      <c r="AJV901" s="42"/>
      <c r="AJW901" s="42"/>
      <c r="AJX901" s="42"/>
      <c r="AJY901" s="42"/>
      <c r="AJZ901" s="42"/>
      <c r="AKA901" s="42"/>
      <c r="AKB901" s="42"/>
      <c r="AKC901" s="42"/>
      <c r="AKD901" s="42"/>
      <c r="AKE901" s="42"/>
      <c r="AKF901" s="42"/>
      <c r="AKG901" s="42"/>
      <c r="AKH901" s="42"/>
      <c r="AKI901" s="42"/>
      <c r="AKJ901" s="42"/>
      <c r="AKK901" s="42"/>
      <c r="AKL901" s="42"/>
      <c r="AKM901" s="42"/>
      <c r="AKN901" s="42"/>
      <c r="AKO901" s="42"/>
      <c r="AKP901" s="42"/>
      <c r="AKQ901" s="42"/>
      <c r="AKR901" s="42"/>
      <c r="AKS901" s="42"/>
      <c r="AKT901" s="42"/>
      <c r="AKU901" s="42"/>
      <c r="AKV901" s="42"/>
      <c r="AKW901" s="42"/>
      <c r="AKX901" s="42"/>
      <c r="AKY901" s="42"/>
      <c r="AKZ901" s="42"/>
      <c r="ALA901" s="42"/>
      <c r="ALB901" s="42"/>
      <c r="ALC901" s="42"/>
      <c r="ALD901" s="42"/>
      <c r="ALE901" s="42"/>
      <c r="ALF901" s="42"/>
      <c r="ALG901" s="42"/>
      <c r="ALH901" s="42"/>
      <c r="ALI901" s="42"/>
      <c r="ALJ901" s="42"/>
      <c r="ALK901" s="42"/>
      <c r="ALL901" s="42"/>
      <c r="ALM901" s="42"/>
      <c r="ALN901" s="42"/>
      <c r="ALO901" s="42"/>
      <c r="ALP901" s="42"/>
      <c r="ALQ901" s="42"/>
      <c r="ALR901" s="42"/>
      <c r="ALS901" s="42"/>
      <c r="ALT901" s="42"/>
      <c r="ALU901" s="42"/>
      <c r="ALV901" s="42"/>
      <c r="ALW901" s="42"/>
      <c r="ALX901" s="42"/>
      <c r="ALY901" s="42"/>
      <c r="ALZ901" s="42"/>
      <c r="AMA901" s="42"/>
      <c r="AMB901" s="42"/>
      <c r="AMC901" s="42"/>
      <c r="AMD901" s="42"/>
      <c r="AME901" s="42"/>
      <c r="AMF901" s="42"/>
      <c r="AMG901" s="42"/>
      <c r="AMH901" s="42"/>
      <c r="AMI901" s="42"/>
      <c r="AMJ901" s="42"/>
      <c r="AMK901" s="42"/>
      <c r="AML901" s="42"/>
      <c r="AMM901" s="42"/>
      <c r="AMN901" s="42"/>
      <c r="AMO901" s="42"/>
      <c r="AMP901" s="42"/>
      <c r="AMQ901" s="42"/>
      <c r="AMR901" s="42"/>
      <c r="AMS901" s="42"/>
      <c r="AMT901" s="42"/>
      <c r="AMU901" s="42"/>
      <c r="AMV901" s="42"/>
      <c r="AMW901" s="42"/>
      <c r="AMX901" s="42"/>
      <c r="AMY901" s="42"/>
      <c r="AMZ901" s="42"/>
      <c r="ANA901" s="42"/>
      <c r="ANB901" s="42"/>
      <c r="ANC901" s="42"/>
      <c r="AND901" s="42"/>
      <c r="ANE901" s="42"/>
      <c r="ANF901" s="42"/>
      <c r="ANG901" s="42"/>
      <c r="ANH901" s="42"/>
      <c r="ANI901" s="42"/>
      <c r="ANJ901" s="42"/>
      <c r="ANK901" s="42"/>
      <c r="ANL901" s="42"/>
      <c r="ANM901" s="42"/>
      <c r="ANN901" s="42"/>
      <c r="ANO901" s="42"/>
      <c r="ANP901" s="42"/>
      <c r="ANQ901" s="42"/>
      <c r="ANR901" s="42"/>
      <c r="ANS901" s="42"/>
      <c r="ANT901" s="42"/>
      <c r="ANU901" s="42"/>
      <c r="ANV901" s="42"/>
      <c r="ANW901" s="42"/>
      <c r="ANX901" s="42"/>
      <c r="ANY901" s="42"/>
      <c r="ANZ901" s="42"/>
      <c r="AOA901" s="42"/>
      <c r="AOB901" s="42"/>
      <c r="AOC901" s="42"/>
      <c r="AOD901" s="42"/>
      <c r="AOE901" s="42"/>
      <c r="AOF901" s="42"/>
      <c r="AOG901" s="42"/>
      <c r="AOH901" s="42"/>
      <c r="AOI901" s="42"/>
      <c r="AOJ901" s="42"/>
      <c r="AOK901" s="42"/>
      <c r="AOL901" s="42"/>
      <c r="AOM901" s="42"/>
      <c r="AON901" s="42"/>
      <c r="AOO901" s="42"/>
      <c r="AOP901" s="42"/>
      <c r="AOQ901" s="42"/>
      <c r="AOR901" s="42"/>
      <c r="AOS901" s="42"/>
      <c r="AOT901" s="42"/>
      <c r="AOU901" s="42"/>
      <c r="AOV901" s="42"/>
      <c r="AOW901" s="42"/>
      <c r="AOX901" s="42"/>
      <c r="AOY901" s="42"/>
      <c r="AOZ901" s="42"/>
      <c r="APA901" s="42"/>
      <c r="APB901" s="42"/>
      <c r="APC901" s="42"/>
      <c r="APD901" s="42"/>
      <c r="APE901" s="42"/>
      <c r="APF901" s="42"/>
      <c r="APG901" s="42"/>
      <c r="APH901" s="42"/>
      <c r="API901" s="42"/>
      <c r="APJ901" s="42"/>
      <c r="APK901" s="42"/>
      <c r="APL901" s="42"/>
      <c r="APM901" s="42"/>
      <c r="APN901" s="42"/>
      <c r="APO901" s="42"/>
      <c r="APP901" s="42"/>
      <c r="APQ901" s="42"/>
      <c r="APR901" s="42"/>
      <c r="APS901" s="42"/>
      <c r="APT901" s="42"/>
      <c r="APU901" s="42"/>
      <c r="APV901" s="42"/>
      <c r="APW901" s="42"/>
      <c r="APX901" s="42"/>
      <c r="APY901" s="42"/>
      <c r="APZ901" s="42"/>
      <c r="AQA901" s="42"/>
      <c r="AQB901" s="42"/>
      <c r="AQC901" s="42"/>
      <c r="AQD901" s="42"/>
      <c r="AQE901" s="42"/>
      <c r="AQF901" s="42"/>
      <c r="AQG901" s="42"/>
      <c r="AQH901" s="42"/>
      <c r="AQI901" s="42"/>
      <c r="AQJ901" s="42"/>
      <c r="AQK901" s="42"/>
      <c r="AQL901" s="42"/>
      <c r="AQM901" s="42"/>
      <c r="AQN901" s="42"/>
      <c r="AQO901" s="42"/>
      <c r="AQP901" s="42"/>
      <c r="AQQ901" s="42"/>
      <c r="AQR901" s="42"/>
      <c r="AQS901" s="42"/>
      <c r="AQT901" s="42"/>
      <c r="AQU901" s="42"/>
      <c r="AQV901" s="42"/>
      <c r="AQW901" s="42"/>
      <c r="AQX901" s="42"/>
      <c r="AQY901" s="42"/>
      <c r="AQZ901" s="42"/>
      <c r="ARA901" s="42"/>
      <c r="ARB901" s="42"/>
      <c r="ARC901" s="42"/>
      <c r="ARD901" s="42"/>
      <c r="ARE901" s="42"/>
      <c r="ARF901" s="42"/>
      <c r="ARG901" s="42"/>
      <c r="ARH901" s="42"/>
      <c r="ARI901" s="42"/>
      <c r="ARJ901" s="42"/>
      <c r="ARK901" s="42"/>
      <c r="ARL901" s="42"/>
      <c r="ARM901" s="42"/>
      <c r="ARN901" s="42"/>
      <c r="ARO901" s="42"/>
      <c r="ARP901" s="42"/>
      <c r="ARQ901" s="42"/>
      <c r="ARR901" s="42"/>
      <c r="ARS901" s="42"/>
      <c r="ART901" s="42"/>
      <c r="ARU901" s="42"/>
      <c r="ARV901" s="42"/>
      <c r="ARW901" s="42"/>
      <c r="ARX901" s="42"/>
      <c r="ARY901" s="42"/>
      <c r="ARZ901" s="42"/>
      <c r="ASA901" s="42"/>
      <c r="ASB901" s="42"/>
      <c r="ASC901" s="42"/>
      <c r="ASD901" s="42"/>
      <c r="ASE901" s="42"/>
      <c r="ASF901" s="42"/>
      <c r="ASG901" s="42"/>
      <c r="ASH901" s="42"/>
      <c r="ASI901" s="42"/>
      <c r="ASJ901" s="42"/>
      <c r="ASK901" s="42"/>
      <c r="ASL901" s="42"/>
      <c r="ASM901" s="42"/>
      <c r="ASN901" s="42"/>
      <c r="ASO901" s="42"/>
      <c r="ASP901" s="42"/>
      <c r="ASQ901" s="42"/>
      <c r="ASR901" s="42"/>
      <c r="ASS901" s="42"/>
      <c r="AST901" s="42"/>
      <c r="ASU901" s="42"/>
      <c r="ASV901" s="42"/>
      <c r="ASW901" s="42"/>
      <c r="ASX901" s="42"/>
      <c r="ASY901" s="42"/>
      <c r="ASZ901" s="42"/>
      <c r="ATA901" s="42"/>
      <c r="ATB901" s="42"/>
      <c r="ATC901" s="42"/>
      <c r="ATD901" s="42"/>
      <c r="ATE901" s="42"/>
      <c r="ATF901" s="42"/>
      <c r="ATG901" s="42"/>
      <c r="ATH901" s="42"/>
      <c r="ATI901" s="42"/>
      <c r="ATJ901" s="42"/>
      <c r="ATK901" s="42"/>
      <c r="ATL901" s="42"/>
      <c r="ATM901" s="42"/>
      <c r="ATN901" s="42"/>
      <c r="ATO901" s="42"/>
      <c r="ATP901" s="42"/>
      <c r="ATQ901" s="42"/>
      <c r="ATR901" s="42"/>
      <c r="ATS901" s="42"/>
      <c r="ATT901" s="42"/>
      <c r="ATU901" s="42"/>
      <c r="ATV901" s="42"/>
      <c r="ATW901" s="42"/>
      <c r="ATX901" s="42"/>
      <c r="ATY901" s="42"/>
      <c r="ATZ901" s="42"/>
      <c r="AUA901" s="42"/>
      <c r="AUB901" s="42"/>
      <c r="AUC901" s="42"/>
      <c r="AUD901" s="42"/>
      <c r="AUE901" s="42"/>
      <c r="AUF901" s="42"/>
      <c r="AUG901" s="42"/>
      <c r="AUH901" s="42"/>
      <c r="AUI901" s="42"/>
      <c r="AUJ901" s="42"/>
      <c r="AUK901" s="42"/>
      <c r="AUL901" s="42"/>
      <c r="AUM901" s="42"/>
      <c r="AUN901" s="42"/>
      <c r="AUO901" s="42"/>
      <c r="AUP901" s="42"/>
      <c r="AUQ901" s="42"/>
      <c r="AUR901" s="42"/>
      <c r="AUS901" s="42"/>
      <c r="AUT901" s="42"/>
      <c r="AUU901" s="42"/>
      <c r="AUV901" s="42"/>
      <c r="AUW901" s="42"/>
      <c r="AUX901" s="42"/>
      <c r="AUY901" s="42"/>
      <c r="AUZ901" s="42"/>
      <c r="AVA901" s="42"/>
      <c r="AVB901" s="42"/>
      <c r="AVC901" s="42"/>
      <c r="AVD901" s="42"/>
      <c r="AVE901" s="42"/>
      <c r="AVF901" s="42"/>
      <c r="AVG901" s="42"/>
      <c r="AVH901" s="42"/>
      <c r="AVI901" s="42"/>
      <c r="AVJ901" s="42"/>
      <c r="AVK901" s="42"/>
      <c r="AVL901" s="42"/>
      <c r="AVM901" s="42"/>
      <c r="AVN901" s="42"/>
      <c r="AVO901" s="42"/>
      <c r="AVP901" s="42"/>
      <c r="AVQ901" s="42"/>
      <c r="AVR901" s="42"/>
      <c r="AVS901" s="42"/>
      <c r="AVT901" s="42"/>
      <c r="AVU901" s="42"/>
      <c r="AVV901" s="42"/>
      <c r="AVW901" s="42"/>
      <c r="AVX901" s="42"/>
      <c r="AVY901" s="42"/>
      <c r="AVZ901" s="42"/>
      <c r="AWA901" s="42"/>
      <c r="AWB901" s="42"/>
      <c r="AWC901" s="42"/>
      <c r="AWD901" s="42"/>
      <c r="AWE901" s="42"/>
      <c r="AWF901" s="42"/>
      <c r="AWG901" s="42"/>
      <c r="AWH901" s="42"/>
      <c r="AWI901" s="42"/>
      <c r="AWJ901" s="42"/>
      <c r="AWK901" s="42"/>
      <c r="AWL901" s="42"/>
      <c r="AWM901" s="42"/>
      <c r="AWN901" s="42"/>
      <c r="AWO901" s="42"/>
      <c r="AWP901" s="42"/>
      <c r="AWQ901" s="42"/>
      <c r="AWR901" s="42"/>
      <c r="AWS901" s="42"/>
      <c r="AWT901" s="42"/>
      <c r="AWU901" s="42"/>
      <c r="AWV901" s="42"/>
      <c r="AWW901" s="42"/>
      <c r="AWX901" s="42"/>
      <c r="AWY901" s="42"/>
      <c r="AWZ901" s="42"/>
      <c r="AXA901" s="42"/>
      <c r="AXB901" s="42"/>
      <c r="AXC901" s="42"/>
      <c r="AXD901" s="42"/>
      <c r="AXE901" s="42"/>
      <c r="AXF901" s="42"/>
      <c r="AXG901" s="42"/>
      <c r="AXH901" s="42"/>
      <c r="AXI901" s="42"/>
      <c r="AXJ901" s="42"/>
      <c r="AXK901" s="42"/>
      <c r="AXL901" s="42"/>
      <c r="AXM901" s="42"/>
      <c r="AXN901" s="42"/>
      <c r="AXO901" s="42"/>
      <c r="AXP901" s="42"/>
      <c r="AXQ901" s="42"/>
      <c r="AXR901" s="42"/>
      <c r="AXS901" s="42"/>
      <c r="AXT901" s="42"/>
      <c r="AXU901" s="42"/>
      <c r="AXV901" s="42"/>
      <c r="AXW901" s="42"/>
      <c r="AXX901" s="42"/>
      <c r="AXY901" s="42"/>
      <c r="AXZ901" s="42"/>
      <c r="AYA901" s="42"/>
      <c r="AYB901" s="42"/>
      <c r="AYC901" s="42"/>
      <c r="AYD901" s="42"/>
      <c r="AYE901" s="42"/>
      <c r="AYF901" s="42"/>
      <c r="AYG901" s="42"/>
      <c r="AYH901" s="42"/>
      <c r="AYI901" s="42"/>
      <c r="AYJ901" s="42"/>
      <c r="AYK901" s="42"/>
      <c r="AYL901" s="42"/>
      <c r="AYM901" s="42"/>
      <c r="AYN901" s="42"/>
      <c r="AYO901" s="42"/>
      <c r="AYP901" s="42"/>
      <c r="AYQ901" s="42"/>
      <c r="AYR901" s="42"/>
      <c r="AYS901" s="42"/>
      <c r="AYT901" s="42"/>
      <c r="AYU901" s="42"/>
      <c r="AYV901" s="42"/>
      <c r="AYW901" s="42"/>
      <c r="AYX901" s="42"/>
      <c r="AYY901" s="42"/>
      <c r="AYZ901" s="42"/>
      <c r="AZA901" s="42"/>
      <c r="AZB901" s="42"/>
      <c r="AZC901" s="42"/>
      <c r="AZD901" s="42"/>
      <c r="AZE901" s="42"/>
      <c r="AZF901" s="42"/>
      <c r="AZG901" s="42"/>
      <c r="AZH901" s="42"/>
      <c r="AZI901" s="42"/>
      <c r="AZJ901" s="42"/>
      <c r="AZK901" s="42"/>
      <c r="AZL901" s="42"/>
      <c r="AZM901" s="42"/>
      <c r="AZN901" s="42"/>
      <c r="AZO901" s="42"/>
      <c r="AZP901" s="42"/>
      <c r="AZQ901" s="42"/>
      <c r="AZR901" s="42"/>
      <c r="AZS901" s="42"/>
      <c r="AZT901" s="42"/>
      <c r="AZU901" s="42"/>
      <c r="AZV901" s="42"/>
      <c r="AZW901" s="42"/>
      <c r="AZX901" s="42"/>
      <c r="AZY901" s="42"/>
      <c r="AZZ901" s="42"/>
      <c r="BAA901" s="42"/>
      <c r="BAB901" s="42"/>
      <c r="BAC901" s="42"/>
      <c r="BAD901" s="42"/>
      <c r="BAE901" s="42"/>
      <c r="BAF901" s="42"/>
      <c r="BAG901" s="42"/>
      <c r="BAH901" s="42"/>
      <c r="BAI901" s="42"/>
      <c r="BAJ901" s="42"/>
      <c r="BAK901" s="42"/>
      <c r="BAL901" s="42"/>
      <c r="BAM901" s="42"/>
      <c r="BAN901" s="42"/>
      <c r="BAO901" s="42"/>
      <c r="BAP901" s="42"/>
      <c r="BAQ901" s="42"/>
      <c r="BAR901" s="42"/>
      <c r="BAS901" s="42"/>
      <c r="BAT901" s="42"/>
      <c r="BAU901" s="42"/>
      <c r="BAV901" s="42"/>
      <c r="BAW901" s="42"/>
      <c r="BAX901" s="42"/>
      <c r="BAY901" s="42"/>
      <c r="BAZ901" s="42"/>
      <c r="BBA901" s="42"/>
      <c r="BBB901" s="42"/>
      <c r="BBC901" s="42"/>
      <c r="BBD901" s="42"/>
      <c r="BBE901" s="42"/>
      <c r="BBF901" s="42"/>
      <c r="BBG901" s="42"/>
      <c r="BBH901" s="42"/>
      <c r="BBI901" s="42"/>
      <c r="BBJ901" s="42"/>
      <c r="BBK901" s="42"/>
      <c r="BBL901" s="42"/>
      <c r="BBM901" s="42"/>
      <c r="BBN901" s="42"/>
      <c r="BBO901" s="42"/>
      <c r="BBP901" s="42"/>
      <c r="BBQ901" s="42"/>
      <c r="BBR901" s="42"/>
      <c r="BBS901" s="42"/>
      <c r="BBT901" s="42"/>
      <c r="BBU901" s="42"/>
      <c r="BBV901" s="42"/>
      <c r="BBW901" s="42"/>
      <c r="BBX901" s="42"/>
      <c r="BBY901" s="42"/>
      <c r="BBZ901" s="42"/>
      <c r="BCA901" s="42"/>
      <c r="BCB901" s="42"/>
      <c r="BCC901" s="42"/>
      <c r="BCD901" s="42"/>
      <c r="BCE901" s="42"/>
      <c r="BCF901" s="42"/>
      <c r="BCG901" s="42"/>
      <c r="BCH901" s="42"/>
      <c r="BCI901" s="42"/>
      <c r="BCJ901" s="42"/>
      <c r="BCK901" s="42"/>
      <c r="BCL901" s="42"/>
      <c r="BCM901" s="42"/>
      <c r="BCN901" s="42"/>
      <c r="BCO901" s="42"/>
      <c r="BCP901" s="42"/>
      <c r="BCQ901" s="42"/>
      <c r="BCR901" s="42"/>
      <c r="BCS901" s="42"/>
      <c r="BCT901" s="42"/>
      <c r="BCU901" s="42"/>
      <c r="BCV901" s="42"/>
      <c r="BCW901" s="42"/>
      <c r="BCX901" s="42"/>
      <c r="BCY901" s="42"/>
      <c r="BCZ901" s="42"/>
      <c r="BDA901" s="42"/>
      <c r="BDB901" s="42"/>
      <c r="BDC901" s="42"/>
      <c r="BDD901" s="42"/>
      <c r="BDE901" s="42"/>
      <c r="BDF901" s="42"/>
      <c r="BDG901" s="42"/>
      <c r="BDH901" s="42"/>
      <c r="BDI901" s="42"/>
      <c r="BDJ901" s="42"/>
      <c r="BDK901" s="42"/>
      <c r="BDL901" s="42"/>
      <c r="BDM901" s="42"/>
      <c r="BDN901" s="42"/>
      <c r="BDO901" s="42"/>
      <c r="BDP901" s="42"/>
      <c r="BDQ901" s="42"/>
      <c r="BDR901" s="42"/>
      <c r="BDS901" s="42"/>
      <c r="BDT901" s="42"/>
      <c r="BDU901" s="42"/>
      <c r="BDV901" s="42"/>
      <c r="BDW901" s="42"/>
      <c r="BDX901" s="42"/>
      <c r="BDY901" s="42"/>
      <c r="BDZ901" s="42"/>
      <c r="BEA901" s="42"/>
      <c r="BEB901" s="42"/>
      <c r="BEC901" s="42"/>
      <c r="BED901" s="42"/>
      <c r="BEE901" s="42"/>
      <c r="BEF901" s="42"/>
      <c r="BEG901" s="42"/>
      <c r="BEH901" s="42"/>
      <c r="BEI901" s="42"/>
      <c r="BEJ901" s="42"/>
      <c r="BEK901" s="42"/>
      <c r="BEL901" s="42"/>
      <c r="BEM901" s="42"/>
      <c r="BEN901" s="42"/>
      <c r="BEO901" s="42"/>
      <c r="BEP901" s="42"/>
      <c r="BEQ901" s="42"/>
      <c r="BER901" s="42"/>
      <c r="BES901" s="42"/>
      <c r="BET901" s="42"/>
      <c r="BEU901" s="42"/>
      <c r="BEV901" s="42"/>
      <c r="BEW901" s="42"/>
      <c r="BEX901" s="42"/>
      <c r="BEY901" s="42"/>
      <c r="BEZ901" s="42"/>
      <c r="BFA901" s="42"/>
      <c r="BFB901" s="42"/>
      <c r="BFC901" s="42"/>
      <c r="BFD901" s="42"/>
      <c r="BFE901" s="42"/>
      <c r="BFF901" s="42"/>
      <c r="BFG901" s="42"/>
      <c r="BFH901" s="42"/>
      <c r="BFI901" s="42"/>
      <c r="BFJ901" s="42"/>
      <c r="BFK901" s="42"/>
      <c r="BFL901" s="42"/>
      <c r="BFM901" s="42"/>
      <c r="BFN901" s="42"/>
      <c r="BFO901" s="42"/>
      <c r="BFP901" s="42"/>
      <c r="BFQ901" s="42"/>
      <c r="BFR901" s="42"/>
      <c r="BFS901" s="42"/>
      <c r="BFT901" s="42"/>
      <c r="BFU901" s="42"/>
      <c r="BFV901" s="42"/>
      <c r="BFW901" s="42"/>
      <c r="BFX901" s="42"/>
      <c r="BFY901" s="42"/>
      <c r="BFZ901" s="42"/>
      <c r="BGA901" s="42"/>
      <c r="BGB901" s="42"/>
      <c r="BGC901" s="42"/>
      <c r="BGD901" s="42"/>
      <c r="BGE901" s="42"/>
      <c r="BGF901" s="42"/>
      <c r="BGG901" s="42"/>
      <c r="BGH901" s="42"/>
      <c r="BGI901" s="42"/>
      <c r="BGJ901" s="42"/>
      <c r="BGK901" s="42"/>
      <c r="BGL901" s="42"/>
      <c r="BGM901" s="42"/>
      <c r="BGN901" s="42"/>
      <c r="BGO901" s="42"/>
      <c r="BGP901" s="42"/>
      <c r="BGQ901" s="42"/>
      <c r="BGR901" s="42"/>
      <c r="BGS901" s="42"/>
      <c r="BGT901" s="42"/>
      <c r="BGU901" s="42"/>
      <c r="BGV901" s="42"/>
      <c r="BGW901" s="42"/>
      <c r="BGX901" s="42"/>
      <c r="BGY901" s="42"/>
      <c r="BGZ901" s="42"/>
      <c r="BHA901" s="42"/>
      <c r="BHB901" s="42"/>
      <c r="BHC901" s="42"/>
      <c r="BHD901" s="42"/>
      <c r="BHE901" s="42"/>
      <c r="BHF901" s="42"/>
      <c r="BHG901" s="42"/>
      <c r="BHH901" s="42"/>
      <c r="BHI901" s="42"/>
      <c r="BHJ901" s="42"/>
      <c r="BHK901" s="42"/>
      <c r="BHL901" s="42"/>
      <c r="BHM901" s="42"/>
      <c r="BHN901" s="42"/>
      <c r="BHO901" s="42"/>
      <c r="BHP901" s="42"/>
      <c r="BHQ901" s="42"/>
      <c r="BHR901" s="42"/>
      <c r="BHS901" s="42"/>
      <c r="BHT901" s="42"/>
      <c r="BHU901" s="42"/>
      <c r="BHV901" s="42"/>
      <c r="BHW901" s="42"/>
      <c r="BHX901" s="42"/>
      <c r="BHY901" s="42"/>
      <c r="BHZ901" s="42"/>
      <c r="BIA901" s="42"/>
      <c r="BIB901" s="42"/>
      <c r="BIC901" s="42"/>
      <c r="BID901" s="42"/>
      <c r="BIE901" s="42"/>
      <c r="BIF901" s="42"/>
      <c r="BIG901" s="42"/>
      <c r="BIH901" s="42"/>
      <c r="BII901" s="42"/>
      <c r="BIJ901" s="42"/>
      <c r="BIK901" s="42"/>
      <c r="BIL901" s="42"/>
      <c r="BIM901" s="42"/>
      <c r="BIN901" s="42"/>
      <c r="BIO901" s="42"/>
      <c r="BIP901" s="42"/>
      <c r="BIQ901" s="42"/>
      <c r="BIR901" s="42"/>
      <c r="BIS901" s="42"/>
      <c r="BIT901" s="42"/>
      <c r="BIU901" s="42"/>
      <c r="BIV901" s="42"/>
      <c r="BIW901" s="42"/>
      <c r="BIX901" s="42"/>
      <c r="BIY901" s="42"/>
      <c r="BIZ901" s="42"/>
      <c r="BJA901" s="42"/>
      <c r="BJB901" s="42"/>
      <c r="BJC901" s="42"/>
      <c r="BJD901" s="42"/>
      <c r="BJE901" s="42"/>
      <c r="BJF901" s="42"/>
      <c r="BJG901" s="42"/>
      <c r="BJH901" s="42"/>
      <c r="BJI901" s="42"/>
      <c r="BJJ901" s="42"/>
      <c r="BJK901" s="42"/>
      <c r="BJL901" s="42"/>
      <c r="BJM901" s="42"/>
      <c r="BJN901" s="42"/>
      <c r="BJO901" s="42"/>
      <c r="BJP901" s="42"/>
      <c r="BJQ901" s="42"/>
      <c r="BJR901" s="42"/>
      <c r="BJS901" s="42"/>
      <c r="BJT901" s="42"/>
      <c r="BJU901" s="42"/>
      <c r="BJV901" s="42"/>
      <c r="BJW901" s="42"/>
      <c r="BJX901" s="42"/>
      <c r="BJY901" s="42"/>
      <c r="BJZ901" s="42"/>
      <c r="BKA901" s="42"/>
      <c r="BKB901" s="42"/>
      <c r="BKC901" s="42"/>
      <c r="BKD901" s="42"/>
      <c r="BKE901" s="42"/>
      <c r="BKF901" s="42"/>
      <c r="BKG901" s="42"/>
      <c r="BKH901" s="42"/>
      <c r="BKI901" s="42"/>
      <c r="BKJ901" s="42"/>
      <c r="BKK901" s="42"/>
      <c r="BKL901" s="42"/>
      <c r="BKM901" s="42"/>
      <c r="BKN901" s="42"/>
      <c r="BKO901" s="42"/>
      <c r="BKP901" s="42"/>
      <c r="BKQ901" s="42"/>
      <c r="BKR901" s="42"/>
      <c r="BKS901" s="42"/>
      <c r="BKT901" s="42"/>
      <c r="BKU901" s="42"/>
      <c r="BKV901" s="42"/>
      <c r="BKW901" s="42"/>
      <c r="BKX901" s="42"/>
      <c r="BKY901" s="42"/>
      <c r="BKZ901" s="42"/>
      <c r="BLA901" s="42"/>
      <c r="BLB901" s="42"/>
      <c r="BLC901" s="42"/>
      <c r="BLD901" s="42"/>
      <c r="BLE901" s="42"/>
      <c r="BLF901" s="42"/>
      <c r="BLG901" s="42"/>
      <c r="BLH901" s="42"/>
      <c r="BLI901" s="42"/>
      <c r="BLJ901" s="42"/>
      <c r="BLK901" s="42"/>
      <c r="BLL901" s="42"/>
      <c r="BLM901" s="42"/>
      <c r="BLN901" s="42"/>
      <c r="BLO901" s="42"/>
      <c r="BLP901" s="42"/>
      <c r="BLQ901" s="42"/>
      <c r="BLR901" s="42"/>
      <c r="BLS901" s="42"/>
      <c r="BLT901" s="42"/>
      <c r="BLU901" s="42"/>
      <c r="BLV901" s="42"/>
      <c r="BLW901" s="42"/>
      <c r="BLX901" s="42"/>
      <c r="BLY901" s="42"/>
      <c r="BLZ901" s="42"/>
      <c r="BMA901" s="42"/>
      <c r="BMB901" s="42"/>
      <c r="BMC901" s="42"/>
      <c r="BMD901" s="42"/>
      <c r="BME901" s="42"/>
      <c r="BMF901" s="42"/>
      <c r="BMG901" s="42"/>
      <c r="BMH901" s="42"/>
      <c r="BMI901" s="42"/>
      <c r="BMJ901" s="42"/>
      <c r="BMK901" s="42"/>
      <c r="BML901" s="42"/>
      <c r="BMM901" s="42"/>
      <c r="BMN901" s="42"/>
      <c r="BMO901" s="42"/>
      <c r="BMP901" s="42"/>
      <c r="BMQ901" s="42"/>
      <c r="BMR901" s="42"/>
      <c r="BMS901" s="42"/>
      <c r="BMT901" s="42"/>
      <c r="BMU901" s="42"/>
      <c r="BMV901" s="42"/>
      <c r="BMW901" s="42"/>
      <c r="BMX901" s="42"/>
      <c r="BMY901" s="42"/>
      <c r="BMZ901" s="42"/>
      <c r="BNA901" s="42"/>
      <c r="BNB901" s="42"/>
      <c r="BNC901" s="42"/>
      <c r="BND901" s="42"/>
      <c r="BNE901" s="42"/>
      <c r="BNF901" s="42"/>
      <c r="BNG901" s="42"/>
      <c r="BNH901" s="42"/>
      <c r="BNI901" s="42"/>
      <c r="BNJ901" s="42"/>
      <c r="BNK901" s="42"/>
      <c r="BNL901" s="42"/>
      <c r="BNM901" s="42"/>
      <c r="BNN901" s="42"/>
      <c r="BNO901" s="42"/>
      <c r="BNP901" s="42"/>
      <c r="BNQ901" s="42"/>
      <c r="BNR901" s="42"/>
      <c r="BNS901" s="42"/>
      <c r="BNT901" s="42"/>
      <c r="BNU901" s="42"/>
      <c r="BNV901" s="42"/>
      <c r="BNW901" s="42"/>
      <c r="BNX901" s="42"/>
      <c r="BNY901" s="42"/>
      <c r="BNZ901" s="42"/>
      <c r="BOA901" s="42"/>
      <c r="BOB901" s="42"/>
      <c r="BOC901" s="42"/>
      <c r="BOD901" s="42"/>
      <c r="BOE901" s="42"/>
      <c r="BOF901" s="42"/>
      <c r="BOG901" s="42"/>
      <c r="BOH901" s="42"/>
      <c r="BOI901" s="42"/>
      <c r="BOJ901" s="42"/>
      <c r="BOK901" s="42"/>
      <c r="BOL901" s="42"/>
      <c r="BOM901" s="42"/>
      <c r="BON901" s="42"/>
      <c r="BOO901" s="42"/>
      <c r="BOP901" s="42"/>
      <c r="BOQ901" s="42"/>
      <c r="BOR901" s="42"/>
      <c r="BOS901" s="42"/>
      <c r="BOT901" s="42"/>
      <c r="BOU901" s="42"/>
      <c r="BOV901" s="42"/>
      <c r="BOW901" s="42"/>
      <c r="BOX901" s="42"/>
      <c r="BOY901" s="42"/>
      <c r="BOZ901" s="42"/>
      <c r="BPA901" s="42"/>
      <c r="BPB901" s="42"/>
      <c r="BPC901" s="42"/>
      <c r="BPD901" s="42"/>
      <c r="BPE901" s="42"/>
      <c r="BPF901" s="42"/>
      <c r="BPG901" s="42"/>
      <c r="BPH901" s="42"/>
      <c r="BPI901" s="42"/>
      <c r="BPJ901" s="42"/>
      <c r="BPK901" s="42"/>
      <c r="BPL901" s="42"/>
      <c r="BPM901" s="42"/>
      <c r="BPN901" s="42"/>
      <c r="BPO901" s="42"/>
      <c r="BPP901" s="42"/>
      <c r="BPQ901" s="42"/>
      <c r="BPR901" s="42"/>
      <c r="BPS901" s="42"/>
      <c r="BPT901" s="42"/>
      <c r="BPU901" s="42"/>
      <c r="BPV901" s="42"/>
      <c r="BPW901" s="42"/>
      <c r="BPX901" s="42"/>
      <c r="BPY901" s="42"/>
      <c r="BPZ901" s="42"/>
      <c r="BQA901" s="42"/>
      <c r="BQB901" s="42"/>
      <c r="BQC901" s="42"/>
      <c r="BQD901" s="42"/>
      <c r="BQE901" s="42"/>
      <c r="BQF901" s="42"/>
      <c r="BQG901" s="42"/>
      <c r="BQH901" s="42"/>
      <c r="BQI901" s="42"/>
      <c r="BQJ901" s="42"/>
      <c r="BQK901" s="42"/>
      <c r="BQL901" s="42"/>
      <c r="BQM901" s="42"/>
      <c r="BQN901" s="42"/>
      <c r="BQO901" s="42"/>
      <c r="BQP901" s="42"/>
      <c r="BQQ901" s="42"/>
      <c r="BQR901" s="42"/>
      <c r="BQS901" s="42"/>
      <c r="BQT901" s="42"/>
      <c r="BQU901" s="42"/>
      <c r="BQV901" s="42"/>
      <c r="BQW901" s="42"/>
      <c r="BQX901" s="42"/>
      <c r="BQY901" s="42"/>
      <c r="BQZ901" s="42"/>
      <c r="BRA901" s="42"/>
      <c r="BRB901" s="42"/>
      <c r="BRC901" s="42"/>
      <c r="BRD901" s="42"/>
      <c r="BRE901" s="42"/>
      <c r="BRF901" s="42"/>
      <c r="BRG901" s="42"/>
      <c r="BRH901" s="42"/>
      <c r="BRI901" s="42"/>
      <c r="BRJ901" s="42"/>
      <c r="BRK901" s="42"/>
      <c r="BRL901" s="42"/>
      <c r="BRM901" s="42"/>
      <c r="BRN901" s="42"/>
      <c r="BRO901" s="42"/>
      <c r="BRP901" s="42"/>
      <c r="BRQ901" s="42"/>
      <c r="BRR901" s="42"/>
      <c r="BRS901" s="42"/>
      <c r="BRT901" s="42"/>
      <c r="BRU901" s="42"/>
      <c r="BRV901" s="42"/>
      <c r="BRW901" s="42"/>
      <c r="BRX901" s="42"/>
      <c r="BRY901" s="42"/>
      <c r="BRZ901" s="42"/>
      <c r="BSA901" s="42"/>
      <c r="BSB901" s="42"/>
      <c r="BSC901" s="42"/>
      <c r="BSD901" s="42"/>
      <c r="BSE901" s="42"/>
      <c r="BSF901" s="42"/>
      <c r="BSG901" s="42"/>
      <c r="BSH901" s="42"/>
      <c r="BSI901" s="42"/>
      <c r="BSJ901" s="42"/>
      <c r="BSK901" s="42"/>
      <c r="BSL901" s="42"/>
      <c r="BSM901" s="42"/>
      <c r="BSN901" s="42"/>
      <c r="BSO901" s="42"/>
      <c r="BSP901" s="42"/>
      <c r="BSQ901" s="42"/>
      <c r="BSR901" s="42"/>
      <c r="BSS901" s="42"/>
      <c r="BST901" s="42"/>
      <c r="BSU901" s="42"/>
      <c r="BSV901" s="42"/>
      <c r="BSW901" s="42"/>
      <c r="BSX901" s="42"/>
      <c r="BSY901" s="42"/>
      <c r="BSZ901" s="42"/>
      <c r="BTA901" s="42"/>
      <c r="BTB901" s="42"/>
      <c r="BTC901" s="42"/>
      <c r="BTD901" s="42"/>
      <c r="BTE901" s="42"/>
      <c r="BTF901" s="42"/>
      <c r="BTG901" s="42"/>
      <c r="BTH901" s="42"/>
      <c r="BTI901" s="42"/>
      <c r="BTJ901" s="42"/>
      <c r="BTK901" s="42"/>
      <c r="BTL901" s="42"/>
      <c r="BTM901" s="42"/>
      <c r="BTN901" s="42"/>
      <c r="BTO901" s="42"/>
      <c r="BTP901" s="42"/>
      <c r="BTQ901" s="42"/>
      <c r="BTR901" s="42"/>
      <c r="BTS901" s="42"/>
      <c r="BTT901" s="42"/>
      <c r="BTU901" s="42"/>
      <c r="BTV901" s="42"/>
      <c r="BTW901" s="42"/>
      <c r="BTX901" s="42"/>
      <c r="BTY901" s="42"/>
      <c r="BTZ901" s="42"/>
      <c r="BUA901" s="42"/>
      <c r="BUB901" s="42"/>
      <c r="BUC901" s="42"/>
      <c r="BUD901" s="42"/>
      <c r="BUE901" s="42"/>
      <c r="BUF901" s="42"/>
      <c r="BUG901" s="42"/>
      <c r="BUH901" s="42"/>
      <c r="BUI901" s="42"/>
      <c r="BUJ901" s="42"/>
      <c r="BUK901" s="42"/>
      <c r="BUL901" s="42"/>
      <c r="BUM901" s="42"/>
      <c r="BUN901" s="42"/>
      <c r="BUO901" s="42"/>
      <c r="BUP901" s="42"/>
      <c r="BUQ901" s="42"/>
      <c r="BUR901" s="42"/>
      <c r="BUS901" s="42"/>
      <c r="BUT901" s="42"/>
      <c r="BUU901" s="42"/>
      <c r="BUV901" s="42"/>
      <c r="BUW901" s="42"/>
      <c r="BUX901" s="42"/>
      <c r="BUY901" s="42"/>
      <c r="BUZ901" s="42"/>
      <c r="BVA901" s="42"/>
      <c r="BVB901" s="42"/>
      <c r="BVC901" s="42"/>
      <c r="BVD901" s="42"/>
      <c r="BVE901" s="42"/>
      <c r="BVF901" s="42"/>
      <c r="BVG901" s="42"/>
      <c r="BVH901" s="42"/>
      <c r="BVI901" s="42"/>
      <c r="BVJ901" s="42"/>
      <c r="BVK901" s="42"/>
      <c r="BVL901" s="42"/>
      <c r="BVM901" s="42"/>
      <c r="BVN901" s="42"/>
      <c r="BVO901" s="42"/>
      <c r="BVP901" s="42"/>
      <c r="BVQ901" s="42"/>
      <c r="BVR901" s="42"/>
      <c r="BVS901" s="42"/>
      <c r="BVT901" s="42"/>
      <c r="BVU901" s="42"/>
      <c r="BVV901" s="42"/>
      <c r="BVW901" s="42"/>
      <c r="BVX901" s="42"/>
      <c r="BVY901" s="42"/>
      <c r="BVZ901" s="42"/>
      <c r="BWA901" s="42"/>
      <c r="BWB901" s="42"/>
      <c r="BWC901" s="42"/>
      <c r="BWD901" s="42"/>
      <c r="BWE901" s="42"/>
      <c r="BWF901" s="42"/>
      <c r="BWG901" s="42"/>
      <c r="BWH901" s="42"/>
      <c r="BWI901" s="42"/>
      <c r="BWJ901" s="42"/>
      <c r="BWK901" s="42"/>
      <c r="BWL901" s="42"/>
      <c r="BWM901" s="42"/>
      <c r="BWN901" s="42"/>
      <c r="BWO901" s="42"/>
      <c r="BWP901" s="42"/>
      <c r="BWQ901" s="42"/>
      <c r="BWR901" s="42"/>
      <c r="BWS901" s="42"/>
      <c r="BWT901" s="42"/>
      <c r="BWU901" s="42"/>
      <c r="BWV901" s="42"/>
      <c r="BWW901" s="42"/>
      <c r="BWX901" s="42"/>
      <c r="BWY901" s="42"/>
      <c r="BWZ901" s="42"/>
      <c r="BXA901" s="42"/>
      <c r="BXB901" s="42"/>
      <c r="BXC901" s="42"/>
      <c r="BXD901" s="42"/>
      <c r="BXE901" s="42"/>
      <c r="BXF901" s="42"/>
      <c r="BXG901" s="42"/>
      <c r="BXH901" s="42"/>
      <c r="BXI901" s="42"/>
      <c r="BXJ901" s="42"/>
      <c r="BXK901" s="42"/>
      <c r="BXL901" s="42"/>
      <c r="BXM901" s="42"/>
      <c r="BXN901" s="42"/>
      <c r="BXO901" s="42"/>
      <c r="BXP901" s="42"/>
      <c r="BXQ901" s="42"/>
      <c r="BXR901" s="42"/>
      <c r="BXS901" s="42"/>
      <c r="BXT901" s="42"/>
      <c r="BXU901" s="42"/>
      <c r="BXV901" s="42"/>
      <c r="BXW901" s="42"/>
      <c r="BXX901" s="42"/>
      <c r="BXY901" s="42"/>
      <c r="BXZ901" s="42"/>
      <c r="BYA901" s="42"/>
      <c r="BYB901" s="42"/>
      <c r="BYC901" s="42"/>
      <c r="BYD901" s="42"/>
      <c r="BYE901" s="42"/>
      <c r="BYF901" s="42"/>
      <c r="BYG901" s="42"/>
      <c r="BYH901" s="42"/>
      <c r="BYI901" s="42"/>
      <c r="BYJ901" s="42"/>
      <c r="BYK901" s="42"/>
      <c r="BYL901" s="42"/>
      <c r="BYM901" s="42"/>
      <c r="BYN901" s="42"/>
      <c r="BYO901" s="42"/>
      <c r="BYP901" s="42"/>
      <c r="BYQ901" s="42"/>
      <c r="BYR901" s="42"/>
      <c r="BYS901" s="42"/>
      <c r="BYT901" s="42"/>
      <c r="BYU901" s="42"/>
      <c r="BYV901" s="42"/>
      <c r="BYW901" s="42"/>
      <c r="BYX901" s="42"/>
      <c r="BYY901" s="42"/>
      <c r="BYZ901" s="42"/>
      <c r="BZA901" s="42"/>
      <c r="BZB901" s="42"/>
      <c r="BZC901" s="42"/>
      <c r="BZD901" s="42"/>
      <c r="BZE901" s="42"/>
      <c r="BZF901" s="42"/>
      <c r="BZG901" s="42"/>
      <c r="BZH901" s="42"/>
      <c r="BZI901" s="42"/>
      <c r="BZJ901" s="42"/>
      <c r="BZK901" s="42"/>
      <c r="BZL901" s="42"/>
      <c r="BZM901" s="42"/>
      <c r="BZN901" s="42"/>
      <c r="BZO901" s="42"/>
      <c r="BZP901" s="42"/>
      <c r="BZQ901" s="42"/>
      <c r="BZR901" s="42"/>
      <c r="BZS901" s="42"/>
      <c r="BZT901" s="42"/>
      <c r="BZU901" s="42"/>
      <c r="BZV901" s="42"/>
      <c r="BZW901" s="42"/>
      <c r="BZX901" s="42"/>
      <c r="BZY901" s="42"/>
      <c r="BZZ901" s="42"/>
      <c r="CAA901" s="42"/>
      <c r="CAB901" s="42"/>
      <c r="CAC901" s="42"/>
      <c r="CAD901" s="42"/>
      <c r="CAE901" s="42"/>
      <c r="CAF901" s="42"/>
      <c r="CAG901" s="42"/>
      <c r="CAH901" s="42"/>
      <c r="CAI901" s="42"/>
      <c r="CAJ901" s="42"/>
      <c r="CAK901" s="42"/>
      <c r="CAL901" s="42"/>
      <c r="CAM901" s="42"/>
      <c r="CAN901" s="42"/>
      <c r="CAO901" s="42"/>
      <c r="CAP901" s="42"/>
      <c r="CAQ901" s="42"/>
      <c r="CAR901" s="42"/>
      <c r="CAS901" s="42"/>
      <c r="CAT901" s="42"/>
      <c r="CAU901" s="42"/>
      <c r="CAV901" s="42"/>
      <c r="CAW901" s="42"/>
      <c r="CAX901" s="42"/>
      <c r="CAY901" s="42"/>
      <c r="CAZ901" s="42"/>
      <c r="CBA901" s="42"/>
      <c r="CBB901" s="42"/>
      <c r="CBC901" s="42"/>
      <c r="CBD901" s="42"/>
      <c r="CBE901" s="42"/>
      <c r="CBF901" s="42"/>
      <c r="CBG901" s="42"/>
      <c r="CBH901" s="42"/>
      <c r="CBI901" s="42"/>
      <c r="CBJ901" s="42"/>
      <c r="CBK901" s="42"/>
      <c r="CBL901" s="42"/>
      <c r="CBM901" s="42"/>
      <c r="CBN901" s="42"/>
      <c r="CBO901" s="42"/>
      <c r="CBP901" s="42"/>
      <c r="CBQ901" s="42"/>
      <c r="CBR901" s="42"/>
      <c r="CBS901" s="42"/>
      <c r="CBT901" s="42"/>
      <c r="CBU901" s="42"/>
      <c r="CBV901" s="42"/>
      <c r="CBW901" s="42"/>
      <c r="CBX901" s="42"/>
      <c r="CBY901" s="42"/>
      <c r="CBZ901" s="42"/>
      <c r="CCA901" s="42"/>
      <c r="CCB901" s="42"/>
      <c r="CCC901" s="42"/>
      <c r="CCD901" s="42"/>
      <c r="CCE901" s="42"/>
      <c r="CCF901" s="42"/>
      <c r="CCG901" s="42"/>
      <c r="CCH901" s="42"/>
      <c r="CCI901" s="42"/>
      <c r="CCJ901" s="42"/>
      <c r="CCK901" s="42"/>
      <c r="CCL901" s="42"/>
      <c r="CCM901" s="42"/>
      <c r="CCN901" s="42"/>
      <c r="CCO901" s="42"/>
      <c r="CCP901" s="42"/>
      <c r="CCQ901" s="42"/>
      <c r="CCR901" s="42"/>
      <c r="CCS901" s="42"/>
      <c r="CCT901" s="42"/>
      <c r="CCU901" s="42"/>
      <c r="CCV901" s="42"/>
      <c r="CCW901" s="42"/>
      <c r="CCX901" s="42"/>
      <c r="CCY901" s="42"/>
      <c r="CCZ901" s="42"/>
      <c r="CDA901" s="42"/>
      <c r="CDB901" s="42"/>
      <c r="CDC901" s="42"/>
      <c r="CDD901" s="42"/>
      <c r="CDE901" s="42"/>
      <c r="CDF901" s="42"/>
      <c r="CDG901" s="42"/>
      <c r="CDH901" s="42"/>
      <c r="CDI901" s="42"/>
      <c r="CDJ901" s="42"/>
      <c r="CDK901" s="42"/>
      <c r="CDL901" s="42"/>
      <c r="CDM901" s="42"/>
      <c r="CDN901" s="42"/>
      <c r="CDO901" s="42"/>
      <c r="CDP901" s="42"/>
      <c r="CDQ901" s="42"/>
      <c r="CDR901" s="42"/>
      <c r="CDS901" s="42"/>
      <c r="CDT901" s="42"/>
      <c r="CDU901" s="42"/>
      <c r="CDV901" s="42"/>
      <c r="CDW901" s="42"/>
      <c r="CDX901" s="42"/>
      <c r="CDY901" s="42"/>
      <c r="CDZ901" s="42"/>
      <c r="CEA901" s="42"/>
      <c r="CEB901" s="42"/>
      <c r="CEC901" s="42"/>
      <c r="CED901" s="42"/>
      <c r="CEE901" s="42"/>
      <c r="CEF901" s="42"/>
      <c r="CEG901" s="42"/>
      <c r="CEH901" s="42"/>
      <c r="CEI901" s="42"/>
      <c r="CEJ901" s="42"/>
      <c r="CEK901" s="42"/>
      <c r="CEL901" s="42"/>
      <c r="CEM901" s="42"/>
      <c r="CEN901" s="42"/>
      <c r="CEO901" s="42"/>
      <c r="CEP901" s="42"/>
      <c r="CEQ901" s="42"/>
      <c r="CER901" s="42"/>
      <c r="CES901" s="42"/>
      <c r="CET901" s="42"/>
      <c r="CEU901" s="42"/>
      <c r="CEV901" s="42"/>
      <c r="CEW901" s="42"/>
      <c r="CEX901" s="42"/>
      <c r="CEY901" s="42"/>
      <c r="CEZ901" s="42"/>
      <c r="CFA901" s="42"/>
      <c r="CFB901" s="42"/>
      <c r="CFC901" s="42"/>
      <c r="CFD901" s="42"/>
      <c r="CFE901" s="42"/>
      <c r="CFF901" s="42"/>
      <c r="CFG901" s="42"/>
      <c r="CFH901" s="42"/>
      <c r="CFI901" s="42"/>
      <c r="CFJ901" s="42"/>
      <c r="CFK901" s="42"/>
      <c r="CFL901" s="42"/>
      <c r="CFM901" s="42"/>
      <c r="CFN901" s="42"/>
      <c r="CFO901" s="42"/>
      <c r="CFP901" s="42"/>
      <c r="CFQ901" s="42"/>
      <c r="CFR901" s="42"/>
      <c r="CFS901" s="42"/>
      <c r="CFT901" s="42"/>
      <c r="CFU901" s="42"/>
      <c r="CFV901" s="42"/>
      <c r="CFW901" s="42"/>
      <c r="CFX901" s="42"/>
      <c r="CFY901" s="42"/>
      <c r="CFZ901" s="42"/>
      <c r="CGA901" s="42"/>
      <c r="CGB901" s="42"/>
      <c r="CGC901" s="42"/>
      <c r="CGD901" s="42"/>
      <c r="CGE901" s="42"/>
      <c r="CGF901" s="42"/>
      <c r="CGG901" s="42"/>
      <c r="CGH901" s="42"/>
      <c r="CGI901" s="42"/>
      <c r="CGJ901" s="42"/>
      <c r="CGK901" s="42"/>
      <c r="CGL901" s="42"/>
      <c r="CGM901" s="42"/>
      <c r="CGN901" s="42"/>
      <c r="CGO901" s="42"/>
      <c r="CGP901" s="42"/>
      <c r="CGQ901" s="42"/>
      <c r="CGR901" s="42"/>
      <c r="CGS901" s="42"/>
      <c r="CGT901" s="42"/>
      <c r="CGU901" s="42"/>
      <c r="CGV901" s="42"/>
      <c r="CGW901" s="42"/>
      <c r="CGX901" s="42"/>
      <c r="CGY901" s="42"/>
      <c r="CGZ901" s="42"/>
      <c r="CHA901" s="42"/>
      <c r="CHB901" s="42"/>
      <c r="CHC901" s="42"/>
      <c r="CHD901" s="42"/>
      <c r="CHE901" s="42"/>
      <c r="CHF901" s="42"/>
      <c r="CHG901" s="42"/>
      <c r="CHH901" s="42"/>
      <c r="CHI901" s="42"/>
      <c r="CHJ901" s="42"/>
      <c r="CHK901" s="42"/>
      <c r="CHL901" s="42"/>
      <c r="CHM901" s="42"/>
      <c r="CHN901" s="42"/>
      <c r="CHO901" s="42"/>
      <c r="CHP901" s="42"/>
      <c r="CHQ901" s="42"/>
      <c r="CHR901" s="42"/>
      <c r="CHS901" s="42"/>
      <c r="CHT901" s="42"/>
      <c r="CHU901" s="42"/>
      <c r="CHV901" s="42"/>
      <c r="CHW901" s="42"/>
      <c r="CHX901" s="42"/>
      <c r="CHY901" s="42"/>
      <c r="CHZ901" s="42"/>
      <c r="CIA901" s="42"/>
      <c r="CIB901" s="42"/>
      <c r="CIC901" s="42"/>
      <c r="CID901" s="42"/>
      <c r="CIE901" s="42"/>
      <c r="CIF901" s="42"/>
      <c r="CIG901" s="42"/>
      <c r="CIH901" s="42"/>
      <c r="CII901" s="42"/>
      <c r="CIJ901" s="42"/>
      <c r="CIK901" s="42"/>
      <c r="CIL901" s="42"/>
      <c r="CIM901" s="42"/>
      <c r="CIN901" s="42"/>
      <c r="CIO901" s="42"/>
      <c r="CIP901" s="42"/>
      <c r="CIQ901" s="42"/>
      <c r="CIR901" s="42"/>
      <c r="CIS901" s="42"/>
      <c r="CIT901" s="42"/>
      <c r="CIU901" s="42"/>
      <c r="CIV901" s="42"/>
      <c r="CIW901" s="42"/>
      <c r="CIX901" s="42"/>
      <c r="CIY901" s="42"/>
      <c r="CIZ901" s="42"/>
      <c r="CJA901" s="42"/>
      <c r="CJB901" s="42"/>
      <c r="CJC901" s="42"/>
      <c r="CJD901" s="42"/>
      <c r="CJE901" s="42"/>
      <c r="CJF901" s="42"/>
      <c r="CJG901" s="42"/>
      <c r="CJH901" s="42"/>
      <c r="CJI901" s="42"/>
      <c r="CJJ901" s="42"/>
      <c r="CJK901" s="42"/>
      <c r="CJL901" s="42"/>
      <c r="CJM901" s="42"/>
      <c r="CJN901" s="42"/>
      <c r="CJO901" s="42"/>
      <c r="CJP901" s="42"/>
      <c r="CJQ901" s="42"/>
      <c r="CJR901" s="42"/>
      <c r="CJS901" s="42"/>
      <c r="CJT901" s="42"/>
      <c r="CJU901" s="42"/>
      <c r="CJV901" s="42"/>
      <c r="CJW901" s="42"/>
      <c r="CJX901" s="42"/>
      <c r="CJY901" s="42"/>
      <c r="CJZ901" s="42"/>
      <c r="CKA901" s="42"/>
      <c r="CKB901" s="42"/>
      <c r="CKC901" s="42"/>
      <c r="CKD901" s="42"/>
      <c r="CKE901" s="42"/>
      <c r="CKF901" s="42"/>
      <c r="CKG901" s="42"/>
      <c r="CKH901" s="42"/>
      <c r="CKI901" s="42"/>
      <c r="CKJ901" s="42"/>
      <c r="CKK901" s="42"/>
      <c r="CKL901" s="42"/>
      <c r="CKM901" s="42"/>
      <c r="CKN901" s="42"/>
      <c r="CKO901" s="42"/>
      <c r="CKP901" s="42"/>
      <c r="CKQ901" s="42"/>
      <c r="CKR901" s="42"/>
      <c r="CKS901" s="42"/>
      <c r="CKT901" s="42"/>
      <c r="CKU901" s="42"/>
      <c r="CKV901" s="42"/>
      <c r="CKW901" s="42"/>
      <c r="CKX901" s="42"/>
      <c r="CKY901" s="42"/>
      <c r="CKZ901" s="42"/>
      <c r="CLA901" s="42"/>
      <c r="CLB901" s="42"/>
      <c r="CLC901" s="42"/>
      <c r="CLD901" s="42"/>
      <c r="CLE901" s="42"/>
      <c r="CLF901" s="42"/>
      <c r="CLG901" s="42"/>
      <c r="CLH901" s="42"/>
      <c r="CLI901" s="42"/>
      <c r="CLJ901" s="42"/>
      <c r="CLK901" s="42"/>
      <c r="CLL901" s="42"/>
      <c r="CLM901" s="42"/>
      <c r="CLN901" s="42"/>
      <c r="CLO901" s="42"/>
      <c r="CLP901" s="42"/>
      <c r="CLQ901" s="42"/>
      <c r="CLR901" s="42"/>
      <c r="CLS901" s="42"/>
      <c r="CLT901" s="42"/>
      <c r="CLU901" s="42"/>
      <c r="CLV901" s="42"/>
      <c r="CLW901" s="42"/>
      <c r="CLX901" s="42"/>
      <c r="CLY901" s="42"/>
      <c r="CLZ901" s="42"/>
      <c r="CMA901" s="42"/>
      <c r="CMB901" s="42"/>
      <c r="CMC901" s="42"/>
      <c r="CMD901" s="42"/>
      <c r="CME901" s="42"/>
      <c r="CMF901" s="42"/>
      <c r="CMG901" s="42"/>
      <c r="CMH901" s="42"/>
      <c r="CMI901" s="42"/>
      <c r="CMJ901" s="42"/>
      <c r="CMK901" s="42"/>
      <c r="CML901" s="42"/>
      <c r="CMM901" s="42"/>
      <c r="CMN901" s="42"/>
      <c r="CMO901" s="42"/>
      <c r="CMP901" s="42"/>
      <c r="CMQ901" s="42"/>
      <c r="CMR901" s="42"/>
      <c r="CMS901" s="42"/>
      <c r="CMT901" s="42"/>
      <c r="CMU901" s="42"/>
      <c r="CMV901" s="42"/>
      <c r="CMW901" s="42"/>
      <c r="CMX901" s="42"/>
      <c r="CMY901" s="42"/>
      <c r="CMZ901" s="42"/>
      <c r="CNA901" s="42"/>
      <c r="CNB901" s="42"/>
      <c r="CNC901" s="42"/>
      <c r="CND901" s="42"/>
      <c r="CNE901" s="42"/>
      <c r="CNF901" s="42"/>
      <c r="CNG901" s="42"/>
      <c r="CNH901" s="42"/>
      <c r="CNI901" s="42"/>
      <c r="CNJ901" s="42"/>
      <c r="CNK901" s="42"/>
      <c r="CNL901" s="42"/>
      <c r="CNM901" s="42"/>
      <c r="CNN901" s="42"/>
      <c r="CNO901" s="42"/>
      <c r="CNP901" s="42"/>
      <c r="CNQ901" s="42"/>
      <c r="CNR901" s="42"/>
      <c r="CNS901" s="42"/>
      <c r="CNT901" s="42"/>
      <c r="CNU901" s="42"/>
      <c r="CNV901" s="42"/>
      <c r="CNW901" s="42"/>
      <c r="CNX901" s="42"/>
      <c r="CNY901" s="42"/>
      <c r="CNZ901" s="42"/>
      <c r="COA901" s="42"/>
      <c r="COB901" s="42"/>
      <c r="COC901" s="42"/>
      <c r="COD901" s="42"/>
      <c r="COE901" s="42"/>
      <c r="COF901" s="42"/>
      <c r="COG901" s="42"/>
      <c r="COH901" s="42"/>
      <c r="COI901" s="42"/>
      <c r="COJ901" s="42"/>
      <c r="COK901" s="42"/>
      <c r="COL901" s="42"/>
      <c r="COM901" s="42"/>
      <c r="CON901" s="42"/>
      <c r="COO901" s="42"/>
      <c r="COP901" s="42"/>
      <c r="COQ901" s="42"/>
      <c r="COR901" s="42"/>
      <c r="COS901" s="42"/>
      <c r="COT901" s="42"/>
      <c r="COU901" s="42"/>
      <c r="COV901" s="42"/>
      <c r="COW901" s="42"/>
      <c r="COX901" s="42"/>
      <c r="COY901" s="42"/>
      <c r="COZ901" s="42"/>
      <c r="CPA901" s="42"/>
      <c r="CPB901" s="42"/>
      <c r="CPC901" s="42"/>
      <c r="CPD901" s="42"/>
      <c r="CPE901" s="42"/>
      <c r="CPF901" s="42"/>
      <c r="CPG901" s="42"/>
      <c r="CPH901" s="42"/>
      <c r="CPI901" s="42"/>
      <c r="CPJ901" s="42"/>
      <c r="CPK901" s="42"/>
      <c r="CPL901" s="42"/>
      <c r="CPM901" s="42"/>
      <c r="CPN901" s="42"/>
      <c r="CPO901" s="42"/>
      <c r="CPP901" s="42"/>
      <c r="CPQ901" s="42"/>
      <c r="CPR901" s="42"/>
      <c r="CPS901" s="42"/>
      <c r="CPT901" s="42"/>
      <c r="CPU901" s="42"/>
      <c r="CPV901" s="42"/>
      <c r="CPW901" s="42"/>
      <c r="CPX901" s="42"/>
      <c r="CPY901" s="42"/>
      <c r="CPZ901" s="42"/>
      <c r="CQA901" s="42"/>
      <c r="CQB901" s="42"/>
      <c r="CQC901" s="42"/>
      <c r="CQD901" s="42"/>
      <c r="CQE901" s="42"/>
      <c r="CQF901" s="42"/>
      <c r="CQG901" s="42"/>
      <c r="CQH901" s="42"/>
      <c r="CQI901" s="42"/>
      <c r="CQJ901" s="42"/>
      <c r="CQK901" s="42"/>
      <c r="CQL901" s="42"/>
      <c r="CQM901" s="42"/>
      <c r="CQN901" s="42"/>
      <c r="CQO901" s="42"/>
      <c r="CQP901" s="42"/>
      <c r="CQQ901" s="42"/>
      <c r="CQR901" s="42"/>
      <c r="CQS901" s="42"/>
      <c r="CQT901" s="42"/>
      <c r="CQU901" s="42"/>
      <c r="CQV901" s="42"/>
      <c r="CQW901" s="42"/>
      <c r="CQX901" s="42"/>
      <c r="CQY901" s="42"/>
      <c r="CQZ901" s="42"/>
      <c r="CRA901" s="42"/>
      <c r="CRB901" s="42"/>
      <c r="CRC901" s="42"/>
      <c r="CRD901" s="42"/>
      <c r="CRE901" s="42"/>
      <c r="CRF901" s="42"/>
      <c r="CRG901" s="42"/>
      <c r="CRH901" s="42"/>
      <c r="CRI901" s="42"/>
      <c r="CRJ901" s="42"/>
      <c r="CRK901" s="42"/>
      <c r="CRL901" s="42"/>
      <c r="CRM901" s="42"/>
      <c r="CRN901" s="42"/>
      <c r="CRO901" s="42"/>
      <c r="CRP901" s="42"/>
      <c r="CRQ901" s="42"/>
      <c r="CRR901" s="42"/>
      <c r="CRS901" s="42"/>
      <c r="CRT901" s="42"/>
      <c r="CRU901" s="42"/>
      <c r="CRV901" s="42"/>
      <c r="CRW901" s="42"/>
      <c r="CRX901" s="42"/>
      <c r="CRY901" s="42"/>
      <c r="CRZ901" s="42"/>
      <c r="CSA901" s="42"/>
      <c r="CSB901" s="42"/>
      <c r="CSC901" s="42"/>
      <c r="CSD901" s="42"/>
      <c r="CSE901" s="42"/>
      <c r="CSF901" s="42"/>
      <c r="CSG901" s="42"/>
      <c r="CSH901" s="42"/>
      <c r="CSI901" s="42"/>
      <c r="CSJ901" s="42"/>
      <c r="CSK901" s="42"/>
      <c r="CSL901" s="42"/>
      <c r="CSM901" s="42"/>
      <c r="CSN901" s="42"/>
      <c r="CSO901" s="42"/>
      <c r="CSP901" s="42"/>
      <c r="CSQ901" s="42"/>
      <c r="CSR901" s="42"/>
      <c r="CSS901" s="42"/>
      <c r="CST901" s="42"/>
      <c r="CSU901" s="42"/>
      <c r="CSV901" s="42"/>
      <c r="CSW901" s="42"/>
      <c r="CSX901" s="42"/>
      <c r="CSY901" s="42"/>
      <c r="CSZ901" s="42"/>
      <c r="CTA901" s="42"/>
      <c r="CTB901" s="42"/>
      <c r="CTC901" s="42"/>
      <c r="CTD901" s="42"/>
      <c r="CTE901" s="42"/>
      <c r="CTF901" s="42"/>
      <c r="CTG901" s="42"/>
      <c r="CTH901" s="42"/>
      <c r="CTI901" s="42"/>
      <c r="CTJ901" s="42"/>
      <c r="CTK901" s="42"/>
      <c r="CTL901" s="42"/>
      <c r="CTM901" s="42"/>
      <c r="CTN901" s="42"/>
      <c r="CTO901" s="42"/>
      <c r="CTP901" s="42"/>
      <c r="CTQ901" s="42"/>
      <c r="CTR901" s="42"/>
      <c r="CTS901" s="42"/>
      <c r="CTT901" s="42"/>
      <c r="CTU901" s="42"/>
      <c r="CTV901" s="42"/>
      <c r="CTW901" s="42"/>
      <c r="CTX901" s="42"/>
      <c r="CTY901" s="42"/>
      <c r="CTZ901" s="42"/>
      <c r="CUA901" s="42"/>
      <c r="CUB901" s="42"/>
      <c r="CUC901" s="42"/>
      <c r="CUD901" s="42"/>
      <c r="CUE901" s="42"/>
      <c r="CUF901" s="42"/>
      <c r="CUG901" s="42"/>
      <c r="CUH901" s="42"/>
      <c r="CUI901" s="42"/>
      <c r="CUJ901" s="42"/>
      <c r="CUK901" s="42"/>
      <c r="CUL901" s="42"/>
      <c r="CUM901" s="42"/>
      <c r="CUN901" s="42"/>
      <c r="CUO901" s="42"/>
      <c r="CUP901" s="42"/>
      <c r="CUQ901" s="42"/>
      <c r="CUR901" s="42"/>
      <c r="CUS901" s="42"/>
      <c r="CUT901" s="42"/>
      <c r="CUU901" s="42"/>
      <c r="CUV901" s="42"/>
      <c r="CUW901" s="42"/>
      <c r="CUX901" s="42"/>
      <c r="CUY901" s="42"/>
      <c r="CUZ901" s="42"/>
      <c r="CVA901" s="42"/>
      <c r="CVB901" s="42"/>
      <c r="CVC901" s="42"/>
      <c r="CVD901" s="42"/>
      <c r="CVE901" s="42"/>
      <c r="CVF901" s="42"/>
      <c r="CVG901" s="42"/>
      <c r="CVH901" s="42"/>
      <c r="CVI901" s="42"/>
      <c r="CVJ901" s="42"/>
      <c r="CVK901" s="42"/>
      <c r="CVL901" s="42"/>
      <c r="CVM901" s="42"/>
      <c r="CVN901" s="42"/>
      <c r="CVO901" s="42"/>
      <c r="CVP901" s="42"/>
      <c r="CVQ901" s="42"/>
      <c r="CVR901" s="42"/>
      <c r="CVS901" s="42"/>
      <c r="CVT901" s="42"/>
      <c r="CVU901" s="42"/>
      <c r="CVV901" s="42"/>
      <c r="CVW901" s="42"/>
      <c r="CVX901" s="42"/>
      <c r="CVY901" s="42"/>
      <c r="CVZ901" s="42"/>
      <c r="CWA901" s="42"/>
      <c r="CWB901" s="42"/>
      <c r="CWC901" s="42"/>
      <c r="CWD901" s="42"/>
      <c r="CWE901" s="42"/>
      <c r="CWF901" s="42"/>
      <c r="CWG901" s="42"/>
      <c r="CWH901" s="42"/>
      <c r="CWI901" s="42"/>
      <c r="CWJ901" s="42"/>
      <c r="CWK901" s="42"/>
      <c r="CWL901" s="42"/>
      <c r="CWM901" s="42"/>
      <c r="CWN901" s="42"/>
      <c r="CWO901" s="42"/>
      <c r="CWP901" s="42"/>
      <c r="CWQ901" s="42"/>
      <c r="CWR901" s="42"/>
      <c r="CWS901" s="42"/>
      <c r="CWT901" s="42"/>
      <c r="CWU901" s="42"/>
      <c r="CWV901" s="42"/>
      <c r="CWW901" s="42"/>
      <c r="CWX901" s="42"/>
      <c r="CWY901" s="42"/>
      <c r="CWZ901" s="42"/>
      <c r="CXA901" s="42"/>
      <c r="CXB901" s="42"/>
      <c r="CXC901" s="42"/>
      <c r="CXD901" s="42"/>
      <c r="CXE901" s="42"/>
      <c r="CXF901" s="42"/>
      <c r="CXG901" s="42"/>
      <c r="CXH901" s="42"/>
      <c r="CXI901" s="42"/>
      <c r="CXJ901" s="42"/>
      <c r="CXK901" s="42"/>
      <c r="CXL901" s="42"/>
      <c r="CXM901" s="42"/>
      <c r="CXN901" s="42"/>
      <c r="CXO901" s="42"/>
      <c r="CXP901" s="42"/>
      <c r="CXQ901" s="42"/>
      <c r="CXR901" s="42"/>
      <c r="CXS901" s="42"/>
      <c r="CXT901" s="42"/>
      <c r="CXU901" s="42"/>
      <c r="CXV901" s="42"/>
      <c r="CXW901" s="42"/>
      <c r="CXX901" s="42"/>
      <c r="CXY901" s="42"/>
      <c r="CXZ901" s="42"/>
      <c r="CYA901" s="42"/>
      <c r="CYB901" s="42"/>
      <c r="CYC901" s="42"/>
      <c r="CYD901" s="42"/>
      <c r="CYE901" s="42"/>
      <c r="CYF901" s="42"/>
      <c r="CYG901" s="42"/>
      <c r="CYH901" s="42"/>
      <c r="CYI901" s="42"/>
      <c r="CYJ901" s="42"/>
      <c r="CYK901" s="42"/>
      <c r="CYL901" s="42"/>
      <c r="CYM901" s="42"/>
      <c r="CYN901" s="42"/>
      <c r="CYO901" s="42"/>
      <c r="CYP901" s="42"/>
      <c r="CYQ901" s="42"/>
      <c r="CYR901" s="42"/>
      <c r="CYS901" s="42"/>
      <c r="CYT901" s="42"/>
      <c r="CYU901" s="42"/>
      <c r="CYV901" s="42"/>
      <c r="CYW901" s="42"/>
      <c r="CYX901" s="42"/>
      <c r="CYY901" s="42"/>
      <c r="CYZ901" s="42"/>
      <c r="CZA901" s="42"/>
      <c r="CZB901" s="42"/>
      <c r="CZC901" s="42"/>
      <c r="CZD901" s="42"/>
      <c r="CZE901" s="42"/>
      <c r="CZF901" s="42"/>
      <c r="CZG901" s="42"/>
      <c r="CZH901" s="42"/>
      <c r="CZI901" s="42"/>
      <c r="CZJ901" s="42"/>
      <c r="CZK901" s="42"/>
      <c r="CZL901" s="42"/>
      <c r="CZM901" s="42"/>
      <c r="CZN901" s="42"/>
      <c r="CZO901" s="42"/>
      <c r="CZP901" s="42"/>
      <c r="CZQ901" s="42"/>
      <c r="CZR901" s="42"/>
      <c r="CZS901" s="42"/>
      <c r="CZT901" s="42"/>
      <c r="CZU901" s="42"/>
      <c r="CZV901" s="42"/>
      <c r="CZW901" s="42"/>
      <c r="CZX901" s="42"/>
      <c r="CZY901" s="42"/>
      <c r="CZZ901" s="42"/>
      <c r="DAA901" s="42"/>
      <c r="DAB901" s="42"/>
      <c r="DAC901" s="42"/>
      <c r="DAD901" s="42"/>
      <c r="DAE901" s="42"/>
      <c r="DAF901" s="42"/>
      <c r="DAG901" s="42"/>
      <c r="DAH901" s="42"/>
      <c r="DAI901" s="42"/>
      <c r="DAJ901" s="42"/>
      <c r="DAK901" s="42"/>
      <c r="DAL901" s="42"/>
      <c r="DAM901" s="42"/>
      <c r="DAN901" s="42"/>
      <c r="DAO901" s="42"/>
      <c r="DAP901" s="42"/>
      <c r="DAQ901" s="42"/>
      <c r="DAR901" s="42"/>
      <c r="DAS901" s="42"/>
      <c r="DAT901" s="42"/>
      <c r="DAU901" s="42"/>
      <c r="DAV901" s="42"/>
      <c r="DAW901" s="42"/>
      <c r="DAX901" s="42"/>
      <c r="DAY901" s="42"/>
      <c r="DAZ901" s="42"/>
      <c r="DBA901" s="42"/>
      <c r="DBB901" s="42"/>
      <c r="DBC901" s="42"/>
      <c r="DBD901" s="42"/>
      <c r="DBE901" s="42"/>
      <c r="DBF901" s="42"/>
      <c r="DBG901" s="42"/>
      <c r="DBH901" s="42"/>
      <c r="DBI901" s="42"/>
      <c r="DBJ901" s="42"/>
      <c r="DBK901" s="42"/>
      <c r="DBL901" s="42"/>
      <c r="DBM901" s="42"/>
      <c r="DBN901" s="42"/>
      <c r="DBO901" s="42"/>
      <c r="DBP901" s="42"/>
      <c r="DBQ901" s="42"/>
      <c r="DBR901" s="42"/>
      <c r="DBS901" s="42"/>
      <c r="DBT901" s="42"/>
      <c r="DBU901" s="42"/>
      <c r="DBV901" s="42"/>
      <c r="DBW901" s="42"/>
      <c r="DBX901" s="42"/>
      <c r="DBY901" s="42"/>
      <c r="DBZ901" s="42"/>
      <c r="DCA901" s="42"/>
      <c r="DCB901" s="42"/>
      <c r="DCC901" s="42"/>
      <c r="DCD901" s="42"/>
      <c r="DCE901" s="42"/>
      <c r="DCF901" s="42"/>
      <c r="DCG901" s="42"/>
      <c r="DCH901" s="42"/>
      <c r="DCI901" s="42"/>
      <c r="DCJ901" s="42"/>
      <c r="DCK901" s="42"/>
      <c r="DCL901" s="42"/>
      <c r="DCM901" s="42"/>
      <c r="DCN901" s="42"/>
      <c r="DCO901" s="42"/>
      <c r="DCP901" s="42"/>
      <c r="DCQ901" s="42"/>
      <c r="DCR901" s="42"/>
      <c r="DCS901" s="42"/>
      <c r="DCT901" s="42"/>
      <c r="DCU901" s="42"/>
      <c r="DCV901" s="42"/>
      <c r="DCW901" s="42"/>
      <c r="DCX901" s="42"/>
      <c r="DCY901" s="42"/>
      <c r="DCZ901" s="42"/>
      <c r="DDA901" s="42"/>
      <c r="DDB901" s="42"/>
      <c r="DDC901" s="42"/>
      <c r="DDD901" s="42"/>
      <c r="DDE901" s="42"/>
      <c r="DDF901" s="42"/>
      <c r="DDG901" s="42"/>
      <c r="DDH901" s="42"/>
      <c r="DDI901" s="42"/>
      <c r="DDJ901" s="42"/>
      <c r="DDK901" s="42"/>
      <c r="DDL901" s="42"/>
      <c r="DDM901" s="42"/>
      <c r="DDN901" s="42"/>
      <c r="DDO901" s="42"/>
      <c r="DDP901" s="42"/>
      <c r="DDQ901" s="42"/>
      <c r="DDR901" s="42"/>
      <c r="DDS901" s="42"/>
      <c r="DDT901" s="42"/>
      <c r="DDU901" s="42"/>
      <c r="DDV901" s="42"/>
      <c r="DDW901" s="42"/>
      <c r="DDX901" s="42"/>
      <c r="DDY901" s="42"/>
      <c r="DDZ901" s="42"/>
      <c r="DEA901" s="42"/>
      <c r="DEB901" s="42"/>
      <c r="DEC901" s="42"/>
      <c r="DED901" s="42"/>
      <c r="DEE901" s="42"/>
      <c r="DEF901" s="42"/>
      <c r="DEG901" s="42"/>
      <c r="DEH901" s="42"/>
      <c r="DEI901" s="42"/>
      <c r="DEJ901" s="42"/>
      <c r="DEK901" s="42"/>
      <c r="DEL901" s="42"/>
      <c r="DEM901" s="42"/>
      <c r="DEN901" s="42"/>
      <c r="DEO901" s="42"/>
      <c r="DEP901" s="42"/>
      <c r="DEQ901" s="42"/>
      <c r="DER901" s="42"/>
      <c r="DES901" s="42"/>
      <c r="DET901" s="42"/>
      <c r="DEU901" s="42"/>
      <c r="DEV901" s="42"/>
      <c r="DEW901" s="42"/>
      <c r="DEX901" s="42"/>
      <c r="DEY901" s="42"/>
      <c r="DEZ901" s="42"/>
      <c r="DFA901" s="42"/>
      <c r="DFB901" s="42"/>
      <c r="DFC901" s="42"/>
      <c r="DFD901" s="42"/>
      <c r="DFE901" s="42"/>
      <c r="DFF901" s="42"/>
      <c r="DFG901" s="42"/>
      <c r="DFH901" s="42"/>
      <c r="DFI901" s="42"/>
      <c r="DFJ901" s="42"/>
      <c r="DFK901" s="42"/>
      <c r="DFL901" s="42"/>
      <c r="DFM901" s="42"/>
      <c r="DFN901" s="42"/>
      <c r="DFO901" s="42"/>
      <c r="DFP901" s="42"/>
      <c r="DFQ901" s="42"/>
      <c r="DFR901" s="42"/>
      <c r="DFS901" s="42"/>
      <c r="DFT901" s="42"/>
      <c r="DFU901" s="42"/>
      <c r="DFV901" s="42"/>
      <c r="DFW901" s="42"/>
      <c r="DFX901" s="42"/>
      <c r="DFY901" s="42"/>
      <c r="DFZ901" s="42"/>
      <c r="DGA901" s="42"/>
      <c r="DGB901" s="42"/>
      <c r="DGC901" s="42"/>
      <c r="DGD901" s="42"/>
      <c r="DGE901" s="42"/>
      <c r="DGF901" s="42"/>
      <c r="DGG901" s="42"/>
      <c r="DGH901" s="42"/>
      <c r="DGI901" s="42"/>
      <c r="DGJ901" s="42"/>
      <c r="DGK901" s="42"/>
      <c r="DGL901" s="42"/>
      <c r="DGM901" s="42"/>
      <c r="DGN901" s="42"/>
      <c r="DGO901" s="42"/>
      <c r="DGP901" s="42"/>
      <c r="DGQ901" s="42"/>
      <c r="DGR901" s="42"/>
      <c r="DGS901" s="42"/>
      <c r="DGT901" s="42"/>
      <c r="DGU901" s="42"/>
      <c r="DGV901" s="42"/>
      <c r="DGW901" s="42"/>
      <c r="DGX901" s="42"/>
      <c r="DGY901" s="42"/>
      <c r="DGZ901" s="42"/>
      <c r="DHA901" s="42"/>
      <c r="DHB901" s="42"/>
      <c r="DHC901" s="42"/>
      <c r="DHD901" s="42"/>
      <c r="DHE901" s="42"/>
      <c r="DHF901" s="42"/>
      <c r="DHG901" s="42"/>
      <c r="DHH901" s="42"/>
      <c r="DHI901" s="42"/>
      <c r="DHJ901" s="42"/>
      <c r="DHK901" s="42"/>
      <c r="DHL901" s="42"/>
      <c r="DHM901" s="42"/>
      <c r="DHN901" s="42"/>
      <c r="DHO901" s="42"/>
      <c r="DHP901" s="42"/>
      <c r="DHQ901" s="42"/>
      <c r="DHR901" s="42"/>
      <c r="DHS901" s="42"/>
      <c r="DHT901" s="42"/>
      <c r="DHU901" s="42"/>
      <c r="DHV901" s="42"/>
      <c r="DHW901" s="42"/>
      <c r="DHX901" s="42"/>
      <c r="DHY901" s="42"/>
      <c r="DHZ901" s="42"/>
      <c r="DIA901" s="42"/>
      <c r="DIB901" s="42"/>
      <c r="DIC901" s="42"/>
      <c r="DID901" s="42"/>
      <c r="DIE901" s="42"/>
      <c r="DIF901" s="42"/>
      <c r="DIG901" s="42"/>
      <c r="DIH901" s="42"/>
      <c r="DII901" s="42"/>
      <c r="DIJ901" s="42"/>
      <c r="DIK901" s="42"/>
      <c r="DIL901" s="42"/>
      <c r="DIM901" s="42"/>
      <c r="DIN901" s="42"/>
      <c r="DIO901" s="42"/>
      <c r="DIP901" s="42"/>
      <c r="DIQ901" s="42"/>
      <c r="DIR901" s="42"/>
      <c r="DIS901" s="42"/>
      <c r="DIT901" s="42"/>
      <c r="DIU901" s="42"/>
      <c r="DIV901" s="42"/>
      <c r="DIW901" s="42"/>
      <c r="DIX901" s="42"/>
      <c r="DIY901" s="42"/>
      <c r="DIZ901" s="42"/>
      <c r="DJA901" s="42"/>
      <c r="DJB901" s="42"/>
      <c r="DJC901" s="42"/>
      <c r="DJD901" s="42"/>
      <c r="DJE901" s="42"/>
      <c r="DJF901" s="42"/>
      <c r="DJG901" s="42"/>
      <c r="DJH901" s="42"/>
      <c r="DJI901" s="42"/>
      <c r="DJJ901" s="42"/>
      <c r="DJK901" s="42"/>
      <c r="DJL901" s="42"/>
      <c r="DJM901" s="42"/>
      <c r="DJN901" s="42"/>
      <c r="DJO901" s="42"/>
      <c r="DJP901" s="42"/>
      <c r="DJQ901" s="42"/>
      <c r="DJR901" s="42"/>
      <c r="DJS901" s="42"/>
      <c r="DJT901" s="42"/>
      <c r="DJU901" s="42"/>
      <c r="DJV901" s="42"/>
      <c r="DJW901" s="42"/>
      <c r="DJX901" s="42"/>
      <c r="DJY901" s="42"/>
      <c r="DJZ901" s="42"/>
      <c r="DKA901" s="42"/>
      <c r="DKB901" s="42"/>
      <c r="DKC901" s="42"/>
      <c r="DKD901" s="42"/>
      <c r="DKE901" s="42"/>
      <c r="DKF901" s="42"/>
      <c r="DKG901" s="42"/>
      <c r="DKH901" s="42"/>
      <c r="DKI901" s="42"/>
      <c r="DKJ901" s="42"/>
      <c r="DKK901" s="42"/>
      <c r="DKL901" s="42"/>
      <c r="DKM901" s="42"/>
      <c r="DKN901" s="42"/>
      <c r="DKO901" s="42"/>
      <c r="DKP901" s="42"/>
      <c r="DKQ901" s="42"/>
      <c r="DKR901" s="42"/>
      <c r="DKS901" s="42"/>
      <c r="DKT901" s="42"/>
      <c r="DKU901" s="42"/>
      <c r="DKV901" s="42"/>
      <c r="DKW901" s="42"/>
      <c r="DKX901" s="42"/>
      <c r="DKY901" s="42"/>
      <c r="DKZ901" s="42"/>
      <c r="DLA901" s="42"/>
      <c r="DLB901" s="42"/>
      <c r="DLC901" s="42"/>
      <c r="DLD901" s="42"/>
      <c r="DLE901" s="42"/>
      <c r="DLF901" s="42"/>
      <c r="DLG901" s="42"/>
      <c r="DLH901" s="42"/>
      <c r="DLI901" s="42"/>
      <c r="DLJ901" s="42"/>
      <c r="DLK901" s="42"/>
      <c r="DLL901" s="42"/>
      <c r="DLM901" s="42"/>
      <c r="DLN901" s="42"/>
      <c r="DLO901" s="42"/>
      <c r="DLP901" s="42"/>
      <c r="DLQ901" s="42"/>
      <c r="DLR901" s="42"/>
      <c r="DLS901" s="42"/>
      <c r="DLT901" s="42"/>
      <c r="DLU901" s="42"/>
      <c r="DLV901" s="42"/>
      <c r="DLW901" s="42"/>
      <c r="DLX901" s="42"/>
      <c r="DLY901" s="42"/>
      <c r="DLZ901" s="42"/>
      <c r="DMA901" s="42"/>
      <c r="DMB901" s="42"/>
      <c r="DMC901" s="42"/>
      <c r="DMD901" s="42"/>
      <c r="DME901" s="42"/>
      <c r="DMF901" s="42"/>
      <c r="DMG901" s="42"/>
      <c r="DMH901" s="42"/>
      <c r="DMI901" s="42"/>
      <c r="DMJ901" s="42"/>
      <c r="DMK901" s="42"/>
      <c r="DML901" s="42"/>
      <c r="DMM901" s="42"/>
      <c r="DMN901" s="42"/>
      <c r="DMO901" s="42"/>
      <c r="DMP901" s="42"/>
      <c r="DMQ901" s="42"/>
      <c r="DMR901" s="42"/>
      <c r="DMS901" s="42"/>
      <c r="DMT901" s="42"/>
      <c r="DMU901" s="42"/>
      <c r="DMV901" s="42"/>
      <c r="DMW901" s="42"/>
      <c r="DMX901" s="42"/>
      <c r="DMY901" s="42"/>
      <c r="DMZ901" s="42"/>
      <c r="DNA901" s="42"/>
      <c r="DNB901" s="42"/>
      <c r="DNC901" s="42"/>
      <c r="DND901" s="42"/>
      <c r="DNE901" s="42"/>
      <c r="DNF901" s="42"/>
      <c r="DNG901" s="42"/>
      <c r="DNH901" s="42"/>
      <c r="DNI901" s="42"/>
      <c r="DNJ901" s="42"/>
      <c r="DNK901" s="42"/>
      <c r="DNL901" s="42"/>
      <c r="DNM901" s="42"/>
      <c r="DNN901" s="42"/>
      <c r="DNO901" s="42"/>
      <c r="DNP901" s="42"/>
      <c r="DNQ901" s="42"/>
      <c r="DNR901" s="42"/>
      <c r="DNS901" s="42"/>
      <c r="DNT901" s="42"/>
      <c r="DNU901" s="42"/>
      <c r="DNV901" s="42"/>
      <c r="DNW901" s="42"/>
      <c r="DNX901" s="42"/>
      <c r="DNY901" s="42"/>
      <c r="DNZ901" s="42"/>
      <c r="DOA901" s="42"/>
      <c r="DOB901" s="42"/>
      <c r="DOC901" s="42"/>
      <c r="DOD901" s="42"/>
      <c r="DOE901" s="42"/>
      <c r="DOF901" s="42"/>
      <c r="DOG901" s="42"/>
      <c r="DOH901" s="42"/>
      <c r="DOI901" s="42"/>
      <c r="DOJ901" s="42"/>
      <c r="DOK901" s="42"/>
      <c r="DOL901" s="42"/>
      <c r="DOM901" s="42"/>
      <c r="DON901" s="42"/>
      <c r="DOO901" s="42"/>
      <c r="DOP901" s="42"/>
      <c r="DOQ901" s="42"/>
      <c r="DOR901" s="42"/>
      <c r="DOS901" s="42"/>
      <c r="DOT901" s="42"/>
      <c r="DOU901" s="42"/>
      <c r="DOV901" s="42"/>
      <c r="DOW901" s="42"/>
      <c r="DOX901" s="42"/>
      <c r="DOY901" s="42"/>
      <c r="DOZ901" s="42"/>
      <c r="DPA901" s="42"/>
      <c r="DPB901" s="42"/>
      <c r="DPC901" s="42"/>
      <c r="DPD901" s="42"/>
      <c r="DPE901" s="42"/>
      <c r="DPF901" s="42"/>
      <c r="DPG901" s="42"/>
      <c r="DPH901" s="42"/>
      <c r="DPI901" s="42"/>
      <c r="DPJ901" s="42"/>
      <c r="DPK901" s="42"/>
      <c r="DPL901" s="42"/>
      <c r="DPM901" s="42"/>
      <c r="DPN901" s="42"/>
      <c r="DPO901" s="42"/>
      <c r="DPP901" s="42"/>
      <c r="DPQ901" s="42"/>
      <c r="DPR901" s="42"/>
      <c r="DPS901" s="42"/>
      <c r="DPT901" s="42"/>
      <c r="DPU901" s="42"/>
      <c r="DPV901" s="42"/>
      <c r="DPW901" s="42"/>
      <c r="DPX901" s="42"/>
      <c r="DPY901" s="42"/>
      <c r="DPZ901" s="42"/>
      <c r="DQA901" s="42"/>
      <c r="DQB901" s="42"/>
      <c r="DQC901" s="42"/>
      <c r="DQD901" s="42"/>
      <c r="DQE901" s="42"/>
      <c r="DQF901" s="42"/>
      <c r="DQG901" s="42"/>
      <c r="DQH901" s="42"/>
      <c r="DQI901" s="42"/>
      <c r="DQJ901" s="42"/>
      <c r="DQK901" s="42"/>
      <c r="DQL901" s="42"/>
      <c r="DQM901" s="42"/>
      <c r="DQN901" s="42"/>
      <c r="DQO901" s="42"/>
      <c r="DQP901" s="42"/>
      <c r="DQQ901" s="42"/>
      <c r="DQR901" s="42"/>
      <c r="DQS901" s="42"/>
      <c r="DQT901" s="42"/>
      <c r="DQU901" s="42"/>
      <c r="DQV901" s="42"/>
      <c r="DQW901" s="42"/>
      <c r="DQX901" s="42"/>
      <c r="DQY901" s="42"/>
      <c r="DQZ901" s="42"/>
      <c r="DRA901" s="42"/>
      <c r="DRB901" s="42"/>
      <c r="DRC901" s="42"/>
      <c r="DRD901" s="42"/>
      <c r="DRE901" s="42"/>
      <c r="DRF901" s="42"/>
      <c r="DRG901" s="42"/>
      <c r="DRH901" s="42"/>
      <c r="DRI901" s="42"/>
      <c r="DRJ901" s="42"/>
      <c r="DRK901" s="42"/>
      <c r="DRL901" s="42"/>
      <c r="DRM901" s="42"/>
      <c r="DRN901" s="42"/>
      <c r="DRO901" s="42"/>
      <c r="DRP901" s="42"/>
      <c r="DRQ901" s="42"/>
      <c r="DRR901" s="42"/>
      <c r="DRS901" s="42"/>
      <c r="DRT901" s="42"/>
      <c r="DRU901" s="42"/>
      <c r="DRV901" s="42"/>
      <c r="DRW901" s="42"/>
      <c r="DRX901" s="42"/>
      <c r="DRY901" s="42"/>
      <c r="DRZ901" s="42"/>
      <c r="DSA901" s="42"/>
      <c r="DSB901" s="42"/>
      <c r="DSC901" s="42"/>
      <c r="DSD901" s="42"/>
      <c r="DSE901" s="42"/>
      <c r="DSF901" s="42"/>
      <c r="DSG901" s="42"/>
      <c r="DSH901" s="42"/>
      <c r="DSI901" s="42"/>
      <c r="DSJ901" s="42"/>
      <c r="DSK901" s="42"/>
      <c r="DSL901" s="42"/>
      <c r="DSM901" s="42"/>
      <c r="DSN901" s="42"/>
      <c r="DSO901" s="42"/>
      <c r="DSP901" s="42"/>
      <c r="DSQ901" s="42"/>
      <c r="DSR901" s="42"/>
      <c r="DSS901" s="42"/>
      <c r="DST901" s="42"/>
      <c r="DSU901" s="42"/>
      <c r="DSV901" s="42"/>
      <c r="DSW901" s="42"/>
      <c r="DSX901" s="42"/>
      <c r="DSY901" s="42"/>
      <c r="DSZ901" s="42"/>
      <c r="DTA901" s="42"/>
      <c r="DTB901" s="42"/>
      <c r="DTC901" s="42"/>
      <c r="DTD901" s="42"/>
      <c r="DTE901" s="42"/>
      <c r="DTF901" s="42"/>
      <c r="DTG901" s="42"/>
      <c r="DTH901" s="42"/>
      <c r="DTI901" s="42"/>
      <c r="DTJ901" s="42"/>
      <c r="DTK901" s="42"/>
      <c r="DTL901" s="42"/>
      <c r="DTM901" s="42"/>
      <c r="DTN901" s="42"/>
      <c r="DTO901" s="42"/>
      <c r="DTP901" s="42"/>
      <c r="DTQ901" s="42"/>
      <c r="DTR901" s="42"/>
      <c r="DTS901" s="42"/>
      <c r="DTT901" s="42"/>
      <c r="DTU901" s="42"/>
      <c r="DTV901" s="42"/>
      <c r="DTW901" s="42"/>
      <c r="DTX901" s="42"/>
      <c r="DTY901" s="42"/>
      <c r="DTZ901" s="42"/>
      <c r="DUA901" s="42"/>
      <c r="DUB901" s="42"/>
      <c r="DUC901" s="42"/>
      <c r="DUD901" s="42"/>
      <c r="DUE901" s="42"/>
      <c r="DUF901" s="42"/>
      <c r="DUG901" s="42"/>
      <c r="DUH901" s="42"/>
      <c r="DUI901" s="42"/>
      <c r="DUJ901" s="42"/>
      <c r="DUK901" s="42"/>
      <c r="DUL901" s="42"/>
      <c r="DUM901" s="42"/>
      <c r="DUN901" s="42"/>
      <c r="DUO901" s="42"/>
      <c r="DUP901" s="42"/>
      <c r="DUQ901" s="42"/>
      <c r="DUR901" s="42"/>
      <c r="DUS901" s="42"/>
      <c r="DUT901" s="42"/>
      <c r="DUU901" s="42"/>
      <c r="DUV901" s="42"/>
      <c r="DUW901" s="42"/>
      <c r="DUX901" s="42"/>
      <c r="DUY901" s="42"/>
      <c r="DUZ901" s="42"/>
      <c r="DVA901" s="42"/>
      <c r="DVB901" s="42"/>
      <c r="DVC901" s="42"/>
      <c r="DVD901" s="42"/>
      <c r="DVE901" s="42"/>
      <c r="DVF901" s="42"/>
      <c r="DVG901" s="42"/>
      <c r="DVH901" s="42"/>
      <c r="DVI901" s="42"/>
      <c r="DVJ901" s="42"/>
      <c r="DVK901" s="42"/>
      <c r="DVL901" s="42"/>
      <c r="DVM901" s="42"/>
      <c r="DVN901" s="42"/>
      <c r="DVO901" s="42"/>
      <c r="DVP901" s="42"/>
      <c r="DVQ901" s="42"/>
      <c r="DVR901" s="42"/>
      <c r="DVS901" s="42"/>
      <c r="DVT901" s="42"/>
      <c r="DVU901" s="42"/>
      <c r="DVV901" s="42"/>
      <c r="DVW901" s="42"/>
      <c r="DVX901" s="42"/>
      <c r="DVY901" s="42"/>
      <c r="DVZ901" s="42"/>
      <c r="DWA901" s="42"/>
      <c r="DWB901" s="42"/>
      <c r="DWC901" s="42"/>
      <c r="DWD901" s="42"/>
      <c r="DWE901" s="42"/>
      <c r="DWF901" s="42"/>
      <c r="DWG901" s="42"/>
      <c r="DWH901" s="42"/>
      <c r="DWI901" s="42"/>
      <c r="DWJ901" s="42"/>
      <c r="DWK901" s="42"/>
      <c r="DWL901" s="42"/>
      <c r="DWM901" s="42"/>
      <c r="DWN901" s="42"/>
      <c r="DWO901" s="42"/>
      <c r="DWP901" s="42"/>
      <c r="DWQ901" s="42"/>
      <c r="DWR901" s="42"/>
      <c r="DWS901" s="42"/>
      <c r="DWT901" s="42"/>
      <c r="DWU901" s="42"/>
      <c r="DWV901" s="42"/>
      <c r="DWW901" s="42"/>
      <c r="DWX901" s="42"/>
      <c r="DWY901" s="42"/>
      <c r="DWZ901" s="42"/>
      <c r="DXA901" s="42"/>
      <c r="DXB901" s="42"/>
      <c r="DXC901" s="42"/>
      <c r="DXD901" s="42"/>
      <c r="DXE901" s="42"/>
      <c r="DXF901" s="42"/>
      <c r="DXG901" s="42"/>
      <c r="DXH901" s="42"/>
      <c r="DXI901" s="42"/>
      <c r="DXJ901" s="42"/>
      <c r="DXK901" s="42"/>
      <c r="DXL901" s="42"/>
      <c r="DXM901" s="42"/>
      <c r="DXN901" s="42"/>
      <c r="DXO901" s="42"/>
      <c r="DXP901" s="42"/>
      <c r="DXQ901" s="42"/>
      <c r="DXR901" s="42"/>
      <c r="DXS901" s="42"/>
      <c r="DXT901" s="42"/>
      <c r="DXU901" s="42"/>
      <c r="DXV901" s="42"/>
      <c r="DXW901" s="42"/>
      <c r="DXX901" s="42"/>
      <c r="DXY901" s="42"/>
      <c r="DXZ901" s="42"/>
      <c r="DYA901" s="42"/>
      <c r="DYB901" s="42"/>
      <c r="DYC901" s="42"/>
      <c r="DYD901" s="42"/>
      <c r="DYE901" s="42"/>
      <c r="DYF901" s="42"/>
      <c r="DYG901" s="42"/>
      <c r="DYH901" s="42"/>
      <c r="DYI901" s="42"/>
      <c r="DYJ901" s="42"/>
      <c r="DYK901" s="42"/>
      <c r="DYL901" s="42"/>
      <c r="DYM901" s="42"/>
      <c r="DYN901" s="42"/>
      <c r="DYO901" s="42"/>
      <c r="DYP901" s="42"/>
      <c r="DYQ901" s="42"/>
      <c r="DYR901" s="42"/>
      <c r="DYS901" s="42"/>
      <c r="DYT901" s="42"/>
      <c r="DYU901" s="42"/>
      <c r="DYV901" s="42"/>
      <c r="DYW901" s="42"/>
      <c r="DYX901" s="42"/>
      <c r="DYY901" s="42"/>
      <c r="DYZ901" s="42"/>
      <c r="DZA901" s="42"/>
      <c r="DZB901" s="42"/>
      <c r="DZC901" s="42"/>
      <c r="DZD901" s="42"/>
      <c r="DZE901" s="42"/>
      <c r="DZF901" s="42"/>
      <c r="DZG901" s="42"/>
      <c r="DZH901" s="42"/>
      <c r="DZI901" s="42"/>
      <c r="DZJ901" s="42"/>
      <c r="DZK901" s="42"/>
      <c r="DZL901" s="42"/>
      <c r="DZM901" s="42"/>
      <c r="DZN901" s="42"/>
      <c r="DZO901" s="42"/>
      <c r="DZP901" s="42"/>
      <c r="DZQ901" s="42"/>
      <c r="DZR901" s="42"/>
      <c r="DZS901" s="42"/>
      <c r="DZT901" s="42"/>
      <c r="DZU901" s="42"/>
      <c r="DZV901" s="42"/>
      <c r="DZW901" s="42"/>
      <c r="DZX901" s="42"/>
      <c r="DZY901" s="42"/>
      <c r="DZZ901" s="42"/>
      <c r="EAA901" s="42"/>
      <c r="EAB901" s="42"/>
      <c r="EAC901" s="42"/>
      <c r="EAD901" s="42"/>
      <c r="EAE901" s="42"/>
      <c r="EAF901" s="42"/>
      <c r="EAG901" s="42"/>
      <c r="EAH901" s="42"/>
      <c r="EAI901" s="42"/>
      <c r="EAJ901" s="42"/>
      <c r="EAK901" s="42"/>
      <c r="EAL901" s="42"/>
      <c r="EAM901" s="42"/>
      <c r="EAN901" s="42"/>
      <c r="EAO901" s="42"/>
      <c r="EAP901" s="42"/>
      <c r="EAQ901" s="42"/>
      <c r="EAR901" s="42"/>
      <c r="EAS901" s="42"/>
      <c r="EAT901" s="42"/>
      <c r="EAU901" s="42"/>
      <c r="EAV901" s="42"/>
      <c r="EAW901" s="42"/>
      <c r="EAX901" s="42"/>
      <c r="EAY901" s="42"/>
      <c r="EAZ901" s="42"/>
      <c r="EBA901" s="42"/>
      <c r="EBB901" s="42"/>
      <c r="EBC901" s="42"/>
      <c r="EBD901" s="42"/>
      <c r="EBE901" s="42"/>
      <c r="EBF901" s="42"/>
      <c r="EBG901" s="42"/>
      <c r="EBH901" s="42"/>
      <c r="EBI901" s="42"/>
      <c r="EBJ901" s="42"/>
      <c r="EBK901" s="42"/>
      <c r="EBL901" s="42"/>
      <c r="EBM901" s="42"/>
      <c r="EBN901" s="42"/>
      <c r="EBO901" s="42"/>
      <c r="EBP901" s="42"/>
      <c r="EBQ901" s="42"/>
      <c r="EBR901" s="42"/>
      <c r="EBS901" s="42"/>
      <c r="EBT901" s="42"/>
      <c r="EBU901" s="42"/>
      <c r="EBV901" s="42"/>
      <c r="EBW901" s="42"/>
      <c r="EBX901" s="42"/>
      <c r="EBY901" s="42"/>
      <c r="EBZ901" s="42"/>
      <c r="ECA901" s="42"/>
      <c r="ECB901" s="42"/>
      <c r="ECC901" s="42"/>
      <c r="ECD901" s="42"/>
      <c r="ECE901" s="42"/>
      <c r="ECF901" s="42"/>
      <c r="ECG901" s="42"/>
      <c r="ECH901" s="42"/>
      <c r="ECI901" s="42"/>
      <c r="ECJ901" s="42"/>
      <c r="ECK901" s="42"/>
      <c r="ECL901" s="42"/>
      <c r="ECM901" s="42"/>
      <c r="ECN901" s="42"/>
      <c r="ECO901" s="42"/>
      <c r="ECP901" s="42"/>
      <c r="ECQ901" s="42"/>
      <c r="ECR901" s="42"/>
      <c r="ECS901" s="42"/>
      <c r="ECT901" s="42"/>
      <c r="ECU901" s="42"/>
      <c r="ECV901" s="42"/>
      <c r="ECW901" s="42"/>
      <c r="ECX901" s="42"/>
      <c r="ECY901" s="42"/>
      <c r="ECZ901" s="42"/>
      <c r="EDA901" s="42"/>
      <c r="EDB901" s="42"/>
      <c r="EDC901" s="42"/>
      <c r="EDD901" s="42"/>
      <c r="EDE901" s="42"/>
      <c r="EDF901" s="42"/>
      <c r="EDG901" s="42"/>
      <c r="EDH901" s="42"/>
      <c r="EDI901" s="42"/>
      <c r="EDJ901" s="42"/>
      <c r="EDK901" s="42"/>
      <c r="EDL901" s="42"/>
      <c r="EDM901" s="42"/>
      <c r="EDN901" s="42"/>
      <c r="EDO901" s="42"/>
      <c r="EDP901" s="42"/>
      <c r="EDQ901" s="42"/>
      <c r="EDR901" s="42"/>
      <c r="EDS901" s="42"/>
      <c r="EDT901" s="42"/>
      <c r="EDU901" s="42"/>
      <c r="EDV901" s="42"/>
      <c r="EDW901" s="42"/>
      <c r="EDX901" s="42"/>
      <c r="EDY901" s="42"/>
      <c r="EDZ901" s="42"/>
      <c r="EEA901" s="42"/>
      <c r="EEB901" s="42"/>
      <c r="EEC901" s="42"/>
      <c r="EED901" s="42"/>
      <c r="EEE901" s="42"/>
      <c r="EEF901" s="42"/>
      <c r="EEG901" s="42"/>
      <c r="EEH901" s="42"/>
      <c r="EEI901" s="42"/>
      <c r="EEJ901" s="42"/>
      <c r="EEK901" s="42"/>
      <c r="EEL901" s="42"/>
      <c r="EEM901" s="42"/>
      <c r="EEN901" s="42"/>
      <c r="EEO901" s="42"/>
      <c r="EEP901" s="42"/>
      <c r="EEQ901" s="42"/>
      <c r="EER901" s="42"/>
      <c r="EES901" s="42"/>
      <c r="EET901" s="42"/>
      <c r="EEU901" s="42"/>
      <c r="EEV901" s="42"/>
      <c r="EEW901" s="42"/>
      <c r="EEX901" s="42"/>
      <c r="EEY901" s="42"/>
      <c r="EEZ901" s="42"/>
      <c r="EFA901" s="42"/>
      <c r="EFB901" s="42"/>
      <c r="EFC901" s="42"/>
      <c r="EFD901" s="42"/>
      <c r="EFE901" s="42"/>
      <c r="EFF901" s="42"/>
      <c r="EFG901" s="42"/>
      <c r="EFH901" s="42"/>
      <c r="EFI901" s="42"/>
      <c r="EFJ901" s="42"/>
      <c r="EFK901" s="42"/>
      <c r="EFL901" s="42"/>
      <c r="EFM901" s="42"/>
      <c r="EFN901" s="42"/>
      <c r="EFO901" s="42"/>
      <c r="EFP901" s="42"/>
      <c r="EFQ901" s="42"/>
      <c r="EFR901" s="42"/>
      <c r="EFS901" s="42"/>
      <c r="EFT901" s="42"/>
      <c r="EFU901" s="42"/>
      <c r="EFV901" s="42"/>
      <c r="EFW901" s="42"/>
      <c r="EFX901" s="42"/>
      <c r="EFY901" s="42"/>
      <c r="EFZ901" s="42"/>
      <c r="EGA901" s="42"/>
      <c r="EGB901" s="42"/>
      <c r="EGC901" s="42"/>
      <c r="EGD901" s="42"/>
      <c r="EGE901" s="42"/>
      <c r="EGF901" s="42"/>
      <c r="EGG901" s="42"/>
      <c r="EGH901" s="42"/>
      <c r="EGI901" s="42"/>
      <c r="EGJ901" s="42"/>
      <c r="EGK901" s="42"/>
      <c r="EGL901" s="42"/>
      <c r="EGM901" s="42"/>
      <c r="EGN901" s="42"/>
      <c r="EGO901" s="42"/>
      <c r="EGP901" s="42"/>
      <c r="EGQ901" s="42"/>
      <c r="EGR901" s="42"/>
      <c r="EGS901" s="42"/>
      <c r="EGT901" s="42"/>
      <c r="EGU901" s="42"/>
      <c r="EGV901" s="42"/>
      <c r="EGW901" s="42"/>
      <c r="EGX901" s="42"/>
      <c r="EGY901" s="42"/>
      <c r="EGZ901" s="42"/>
      <c r="EHA901" s="42"/>
      <c r="EHB901" s="42"/>
      <c r="EHC901" s="42"/>
      <c r="EHD901" s="42"/>
      <c r="EHE901" s="42"/>
      <c r="EHF901" s="42"/>
      <c r="EHG901" s="42"/>
      <c r="EHH901" s="42"/>
      <c r="EHI901" s="42"/>
      <c r="EHJ901" s="42"/>
      <c r="EHK901" s="42"/>
      <c r="EHL901" s="42"/>
      <c r="EHM901" s="42"/>
      <c r="EHN901" s="42"/>
      <c r="EHO901" s="42"/>
      <c r="EHP901" s="42"/>
      <c r="EHQ901" s="42"/>
      <c r="EHR901" s="42"/>
      <c r="EHS901" s="42"/>
      <c r="EHT901" s="42"/>
      <c r="EHU901" s="42"/>
      <c r="EHV901" s="42"/>
      <c r="EHW901" s="42"/>
      <c r="EHX901" s="42"/>
      <c r="EHY901" s="42"/>
      <c r="EHZ901" s="42"/>
      <c r="EIA901" s="42"/>
      <c r="EIB901" s="42"/>
      <c r="EIC901" s="42"/>
      <c r="EID901" s="42"/>
      <c r="EIE901" s="42"/>
      <c r="EIF901" s="42"/>
      <c r="EIG901" s="42"/>
      <c r="EIH901" s="42"/>
      <c r="EII901" s="42"/>
      <c r="EIJ901" s="42"/>
      <c r="EIK901" s="42"/>
      <c r="EIL901" s="42"/>
      <c r="EIM901" s="42"/>
      <c r="EIN901" s="42"/>
      <c r="EIO901" s="42"/>
      <c r="EIP901" s="42"/>
      <c r="EIQ901" s="42"/>
      <c r="EIR901" s="42"/>
      <c r="EIS901" s="42"/>
      <c r="EIT901" s="42"/>
      <c r="EIU901" s="42"/>
      <c r="EIV901" s="42"/>
      <c r="EIW901" s="42"/>
      <c r="EIX901" s="42"/>
      <c r="EIY901" s="42"/>
      <c r="EIZ901" s="42"/>
      <c r="EJA901" s="42"/>
      <c r="EJB901" s="42"/>
      <c r="EJC901" s="42"/>
      <c r="EJD901" s="42"/>
      <c r="EJE901" s="42"/>
      <c r="EJF901" s="42"/>
      <c r="EJG901" s="42"/>
      <c r="EJH901" s="42"/>
      <c r="EJI901" s="42"/>
      <c r="EJJ901" s="42"/>
      <c r="EJK901" s="42"/>
      <c r="EJL901" s="42"/>
      <c r="EJM901" s="42"/>
      <c r="EJN901" s="42"/>
      <c r="EJO901" s="42"/>
      <c r="EJP901" s="42"/>
      <c r="EJQ901" s="42"/>
      <c r="EJR901" s="42"/>
      <c r="EJS901" s="42"/>
      <c r="EJT901" s="42"/>
      <c r="EJU901" s="42"/>
      <c r="EJV901" s="42"/>
      <c r="EJW901" s="42"/>
      <c r="EJX901" s="42"/>
      <c r="EJY901" s="42"/>
      <c r="EJZ901" s="42"/>
      <c r="EKA901" s="42"/>
      <c r="EKB901" s="42"/>
      <c r="EKC901" s="42"/>
      <c r="EKD901" s="42"/>
      <c r="EKE901" s="42"/>
      <c r="EKF901" s="42"/>
      <c r="EKG901" s="42"/>
      <c r="EKH901" s="42"/>
      <c r="EKI901" s="42"/>
      <c r="EKJ901" s="42"/>
      <c r="EKK901" s="42"/>
      <c r="EKL901" s="42"/>
      <c r="EKM901" s="42"/>
      <c r="EKN901" s="42"/>
      <c r="EKO901" s="42"/>
      <c r="EKP901" s="42"/>
      <c r="EKQ901" s="42"/>
      <c r="EKR901" s="42"/>
      <c r="EKS901" s="42"/>
      <c r="EKT901" s="42"/>
      <c r="EKU901" s="42"/>
      <c r="EKV901" s="42"/>
      <c r="EKW901" s="42"/>
      <c r="EKX901" s="42"/>
      <c r="EKY901" s="42"/>
      <c r="EKZ901" s="42"/>
      <c r="ELA901" s="42"/>
      <c r="ELB901" s="42"/>
      <c r="ELC901" s="42"/>
      <c r="ELD901" s="42"/>
      <c r="ELE901" s="42"/>
      <c r="ELF901" s="42"/>
      <c r="ELG901" s="42"/>
      <c r="ELH901" s="42"/>
      <c r="ELI901" s="42"/>
      <c r="ELJ901" s="42"/>
      <c r="ELK901" s="42"/>
      <c r="ELL901" s="42"/>
      <c r="ELM901" s="42"/>
      <c r="ELN901" s="42"/>
      <c r="ELO901" s="42"/>
      <c r="ELP901" s="42"/>
      <c r="ELQ901" s="42"/>
      <c r="ELR901" s="42"/>
      <c r="ELS901" s="42"/>
      <c r="ELT901" s="42"/>
      <c r="ELU901" s="42"/>
      <c r="ELV901" s="42"/>
      <c r="ELW901" s="42"/>
      <c r="ELX901" s="42"/>
      <c r="ELY901" s="42"/>
      <c r="ELZ901" s="42"/>
      <c r="EMA901" s="42"/>
      <c r="EMB901" s="42"/>
      <c r="EMC901" s="42"/>
      <c r="EMD901" s="42"/>
      <c r="EME901" s="42"/>
      <c r="EMF901" s="42"/>
      <c r="EMG901" s="42"/>
      <c r="EMH901" s="42"/>
      <c r="EMI901" s="42"/>
      <c r="EMJ901" s="42"/>
      <c r="EMK901" s="42"/>
      <c r="EML901" s="42"/>
      <c r="EMM901" s="42"/>
      <c r="EMN901" s="42"/>
      <c r="EMO901" s="42"/>
      <c r="EMP901" s="42"/>
      <c r="EMQ901" s="42"/>
      <c r="EMR901" s="42"/>
      <c r="EMS901" s="42"/>
      <c r="EMT901" s="42"/>
      <c r="EMU901" s="42"/>
      <c r="EMV901" s="42"/>
      <c r="EMW901" s="42"/>
      <c r="EMX901" s="42"/>
      <c r="EMY901" s="42"/>
      <c r="EMZ901" s="42"/>
      <c r="ENA901" s="42"/>
      <c r="ENB901" s="42"/>
      <c r="ENC901" s="42"/>
      <c r="END901" s="42"/>
      <c r="ENE901" s="42"/>
      <c r="ENF901" s="42"/>
      <c r="ENG901" s="42"/>
      <c r="ENH901" s="42"/>
      <c r="ENI901" s="42"/>
      <c r="ENJ901" s="42"/>
      <c r="ENK901" s="42"/>
      <c r="ENL901" s="42"/>
      <c r="ENM901" s="42"/>
      <c r="ENN901" s="42"/>
      <c r="ENO901" s="42"/>
      <c r="ENP901" s="42"/>
      <c r="ENQ901" s="42"/>
      <c r="ENR901" s="42"/>
      <c r="ENS901" s="42"/>
      <c r="ENT901" s="42"/>
      <c r="ENU901" s="42"/>
      <c r="ENV901" s="42"/>
      <c r="ENW901" s="42"/>
      <c r="ENX901" s="42"/>
      <c r="ENY901" s="42"/>
      <c r="ENZ901" s="42"/>
      <c r="EOA901" s="42"/>
      <c r="EOB901" s="42"/>
      <c r="EOC901" s="42"/>
      <c r="EOD901" s="42"/>
      <c r="EOE901" s="42"/>
      <c r="EOF901" s="42"/>
      <c r="EOG901" s="42"/>
      <c r="EOH901" s="42"/>
      <c r="EOI901" s="42"/>
      <c r="EOJ901" s="42"/>
      <c r="EOK901" s="42"/>
      <c r="EOL901" s="42"/>
      <c r="EOM901" s="42"/>
      <c r="EON901" s="42"/>
      <c r="EOO901" s="42"/>
      <c r="EOP901" s="42"/>
      <c r="EOQ901" s="42"/>
      <c r="EOR901" s="42"/>
      <c r="EOS901" s="42"/>
      <c r="EOT901" s="42"/>
      <c r="EOU901" s="42"/>
      <c r="EOV901" s="42"/>
      <c r="EOW901" s="42"/>
      <c r="EOX901" s="42"/>
      <c r="EOY901" s="42"/>
      <c r="EOZ901" s="42"/>
      <c r="EPA901" s="42"/>
      <c r="EPB901" s="42"/>
      <c r="EPC901" s="42"/>
      <c r="EPD901" s="42"/>
      <c r="EPE901" s="42"/>
      <c r="EPF901" s="42"/>
      <c r="EPG901" s="42"/>
      <c r="EPH901" s="42"/>
      <c r="EPI901" s="42"/>
      <c r="EPJ901" s="42"/>
      <c r="EPK901" s="42"/>
      <c r="EPL901" s="42"/>
      <c r="EPM901" s="42"/>
      <c r="EPN901" s="42"/>
      <c r="EPO901" s="42"/>
      <c r="EPP901" s="42"/>
      <c r="EPQ901" s="42"/>
      <c r="EPR901" s="42"/>
      <c r="EPS901" s="42"/>
      <c r="EPT901" s="42"/>
      <c r="EPU901" s="42"/>
      <c r="EPV901" s="42"/>
      <c r="EPW901" s="42"/>
      <c r="EPX901" s="42"/>
      <c r="EPY901" s="42"/>
      <c r="EPZ901" s="42"/>
      <c r="EQA901" s="42"/>
      <c r="EQB901" s="42"/>
      <c r="EQC901" s="42"/>
      <c r="EQD901" s="42"/>
      <c r="EQE901" s="42"/>
      <c r="EQF901" s="42"/>
      <c r="EQG901" s="42"/>
      <c r="EQH901" s="42"/>
      <c r="EQI901" s="42"/>
      <c r="EQJ901" s="42"/>
      <c r="EQK901" s="42"/>
      <c r="EQL901" s="42"/>
      <c r="EQM901" s="42"/>
      <c r="EQN901" s="42"/>
      <c r="EQO901" s="42"/>
      <c r="EQP901" s="42"/>
      <c r="EQQ901" s="42"/>
      <c r="EQR901" s="42"/>
      <c r="EQS901" s="42"/>
      <c r="EQT901" s="42"/>
      <c r="EQU901" s="42"/>
      <c r="EQV901" s="42"/>
      <c r="EQW901" s="42"/>
      <c r="EQX901" s="42"/>
      <c r="EQY901" s="42"/>
      <c r="EQZ901" s="42"/>
      <c r="ERA901" s="42"/>
      <c r="ERB901" s="42"/>
      <c r="ERC901" s="42"/>
      <c r="ERD901" s="42"/>
      <c r="ERE901" s="42"/>
      <c r="ERF901" s="42"/>
      <c r="ERG901" s="42"/>
      <c r="ERH901" s="42"/>
      <c r="ERI901" s="42"/>
      <c r="ERJ901" s="42"/>
      <c r="ERK901" s="42"/>
      <c r="ERL901" s="42"/>
      <c r="ERM901" s="42"/>
      <c r="ERN901" s="42"/>
      <c r="ERO901" s="42"/>
      <c r="ERP901" s="42"/>
      <c r="ERQ901" s="42"/>
      <c r="ERR901" s="42"/>
      <c r="ERS901" s="42"/>
      <c r="ERT901" s="42"/>
      <c r="ERU901" s="42"/>
      <c r="ERV901" s="42"/>
      <c r="ERW901" s="42"/>
      <c r="ERX901" s="42"/>
      <c r="ERY901" s="42"/>
      <c r="ERZ901" s="42"/>
      <c r="ESA901" s="42"/>
      <c r="ESB901" s="42"/>
      <c r="ESC901" s="42"/>
      <c r="ESD901" s="42"/>
      <c r="ESE901" s="42"/>
      <c r="ESF901" s="42"/>
      <c r="ESG901" s="42"/>
      <c r="ESH901" s="42"/>
      <c r="ESI901" s="42"/>
      <c r="ESJ901" s="42"/>
      <c r="ESK901" s="42"/>
      <c r="ESL901" s="42"/>
      <c r="ESM901" s="42"/>
      <c r="ESN901" s="42"/>
      <c r="ESO901" s="42"/>
      <c r="ESP901" s="42"/>
      <c r="ESQ901" s="42"/>
      <c r="ESR901" s="42"/>
      <c r="ESS901" s="42"/>
      <c r="EST901" s="42"/>
      <c r="ESU901" s="42"/>
      <c r="ESV901" s="42"/>
      <c r="ESW901" s="42"/>
      <c r="ESX901" s="42"/>
      <c r="ESY901" s="42"/>
      <c r="ESZ901" s="42"/>
      <c r="ETA901" s="42"/>
      <c r="ETB901" s="42"/>
      <c r="ETC901" s="42"/>
      <c r="ETD901" s="42"/>
      <c r="ETE901" s="42"/>
      <c r="ETF901" s="42"/>
      <c r="ETG901" s="42"/>
      <c r="ETH901" s="42"/>
      <c r="ETI901" s="42"/>
      <c r="ETJ901" s="42"/>
      <c r="ETK901" s="42"/>
      <c r="ETL901" s="42"/>
      <c r="ETM901" s="42"/>
      <c r="ETN901" s="42"/>
      <c r="ETO901" s="42"/>
      <c r="ETP901" s="42"/>
      <c r="ETQ901" s="42"/>
      <c r="ETR901" s="42"/>
      <c r="ETS901" s="42"/>
      <c r="ETT901" s="42"/>
      <c r="ETU901" s="42"/>
      <c r="ETV901" s="42"/>
      <c r="ETW901" s="42"/>
      <c r="ETX901" s="42"/>
      <c r="ETY901" s="42"/>
      <c r="ETZ901" s="42"/>
      <c r="EUA901" s="42"/>
      <c r="EUB901" s="42"/>
      <c r="EUC901" s="42"/>
      <c r="EUD901" s="42"/>
      <c r="EUE901" s="42"/>
      <c r="EUF901" s="42"/>
      <c r="EUG901" s="42"/>
      <c r="EUH901" s="42"/>
      <c r="EUI901" s="42"/>
      <c r="EUJ901" s="42"/>
      <c r="EUK901" s="42"/>
      <c r="EUL901" s="42"/>
      <c r="EUM901" s="42"/>
      <c r="EUN901" s="42"/>
      <c r="EUO901" s="42"/>
      <c r="EUP901" s="42"/>
      <c r="EUQ901" s="42"/>
      <c r="EUR901" s="42"/>
      <c r="EUS901" s="42"/>
      <c r="EUT901" s="42"/>
      <c r="EUU901" s="42"/>
      <c r="EUV901" s="42"/>
      <c r="EUW901" s="42"/>
      <c r="EUX901" s="42"/>
      <c r="EUY901" s="42"/>
      <c r="EUZ901" s="42"/>
      <c r="EVA901" s="42"/>
      <c r="EVB901" s="42"/>
      <c r="EVC901" s="42"/>
      <c r="EVD901" s="42"/>
      <c r="EVE901" s="42"/>
      <c r="EVF901" s="42"/>
      <c r="EVG901" s="42"/>
      <c r="EVH901" s="42"/>
      <c r="EVI901" s="42"/>
      <c r="EVJ901" s="42"/>
      <c r="EVK901" s="42"/>
      <c r="EVL901" s="42"/>
      <c r="EVM901" s="42"/>
      <c r="EVN901" s="42"/>
      <c r="EVO901" s="42"/>
      <c r="EVP901" s="42"/>
      <c r="EVQ901" s="42"/>
      <c r="EVR901" s="42"/>
      <c r="EVS901" s="42"/>
      <c r="EVT901" s="42"/>
      <c r="EVU901" s="42"/>
      <c r="EVV901" s="42"/>
      <c r="EVW901" s="42"/>
      <c r="EVX901" s="42"/>
      <c r="EVY901" s="42"/>
      <c r="EVZ901" s="42"/>
      <c r="EWA901" s="42"/>
      <c r="EWB901" s="42"/>
      <c r="EWC901" s="42"/>
      <c r="EWD901" s="42"/>
      <c r="EWE901" s="42"/>
      <c r="EWF901" s="42"/>
      <c r="EWG901" s="42"/>
      <c r="EWH901" s="42"/>
      <c r="EWI901" s="42"/>
      <c r="EWJ901" s="42"/>
      <c r="EWK901" s="42"/>
      <c r="EWL901" s="42"/>
      <c r="EWM901" s="42"/>
      <c r="EWN901" s="42"/>
      <c r="EWO901" s="42"/>
      <c r="EWP901" s="42"/>
      <c r="EWQ901" s="42"/>
      <c r="EWR901" s="42"/>
      <c r="EWS901" s="42"/>
      <c r="EWT901" s="42"/>
      <c r="EWU901" s="42"/>
      <c r="EWV901" s="42"/>
      <c r="EWW901" s="42"/>
      <c r="EWX901" s="42"/>
      <c r="EWY901" s="42"/>
      <c r="EWZ901" s="42"/>
      <c r="EXA901" s="42"/>
      <c r="EXB901" s="42"/>
      <c r="EXC901" s="42"/>
      <c r="EXD901" s="42"/>
      <c r="EXE901" s="42"/>
      <c r="EXF901" s="42"/>
      <c r="EXG901" s="42"/>
      <c r="EXH901" s="42"/>
      <c r="EXI901" s="42"/>
      <c r="EXJ901" s="42"/>
      <c r="EXK901" s="42"/>
      <c r="EXL901" s="42"/>
      <c r="EXM901" s="42"/>
      <c r="EXN901" s="42"/>
      <c r="EXO901" s="42"/>
      <c r="EXP901" s="42"/>
      <c r="EXQ901" s="42"/>
      <c r="EXR901" s="42"/>
      <c r="EXS901" s="42"/>
      <c r="EXT901" s="42"/>
      <c r="EXU901" s="42"/>
      <c r="EXV901" s="42"/>
      <c r="EXW901" s="42"/>
      <c r="EXX901" s="42"/>
      <c r="EXY901" s="42"/>
      <c r="EXZ901" s="42"/>
      <c r="EYA901" s="42"/>
      <c r="EYB901" s="42"/>
      <c r="EYC901" s="42"/>
      <c r="EYD901" s="42"/>
      <c r="EYE901" s="42"/>
      <c r="EYF901" s="42"/>
      <c r="EYG901" s="42"/>
      <c r="EYH901" s="42"/>
      <c r="EYI901" s="42"/>
      <c r="EYJ901" s="42"/>
      <c r="EYK901" s="42"/>
      <c r="EYL901" s="42"/>
      <c r="EYM901" s="42"/>
      <c r="EYN901" s="42"/>
      <c r="EYO901" s="42"/>
      <c r="EYP901" s="42"/>
      <c r="EYQ901" s="42"/>
      <c r="EYR901" s="42"/>
      <c r="EYS901" s="42"/>
      <c r="EYT901" s="42"/>
      <c r="EYU901" s="42"/>
      <c r="EYV901" s="42"/>
      <c r="EYW901" s="42"/>
      <c r="EYX901" s="42"/>
      <c r="EYY901" s="42"/>
      <c r="EYZ901" s="42"/>
      <c r="EZA901" s="42"/>
      <c r="EZB901" s="42"/>
      <c r="EZC901" s="42"/>
      <c r="EZD901" s="42"/>
      <c r="EZE901" s="42"/>
      <c r="EZF901" s="42"/>
      <c r="EZG901" s="42"/>
      <c r="EZH901" s="42"/>
      <c r="EZI901" s="42"/>
      <c r="EZJ901" s="42"/>
      <c r="EZK901" s="42"/>
      <c r="EZL901" s="42"/>
      <c r="EZM901" s="42"/>
      <c r="EZN901" s="42"/>
      <c r="EZO901" s="42"/>
      <c r="EZP901" s="42"/>
      <c r="EZQ901" s="42"/>
      <c r="EZR901" s="42"/>
      <c r="EZS901" s="42"/>
      <c r="EZT901" s="42"/>
      <c r="EZU901" s="42"/>
      <c r="EZV901" s="42"/>
      <c r="EZW901" s="42"/>
      <c r="EZX901" s="42"/>
      <c r="EZY901" s="42"/>
      <c r="EZZ901" s="42"/>
      <c r="FAA901" s="42"/>
      <c r="FAB901" s="42"/>
      <c r="FAC901" s="42"/>
      <c r="FAD901" s="42"/>
      <c r="FAE901" s="42"/>
      <c r="FAF901" s="42"/>
      <c r="FAG901" s="42"/>
      <c r="FAH901" s="42"/>
      <c r="FAI901" s="42"/>
      <c r="FAJ901" s="42"/>
      <c r="FAK901" s="42"/>
      <c r="FAL901" s="42"/>
      <c r="FAM901" s="42"/>
      <c r="FAN901" s="42"/>
      <c r="FAO901" s="42"/>
      <c r="FAP901" s="42"/>
      <c r="FAQ901" s="42"/>
      <c r="FAR901" s="42"/>
      <c r="FAS901" s="42"/>
      <c r="FAT901" s="42"/>
      <c r="FAU901" s="42"/>
      <c r="FAV901" s="42"/>
      <c r="FAW901" s="42"/>
      <c r="FAX901" s="42"/>
      <c r="FAY901" s="42"/>
      <c r="FAZ901" s="42"/>
      <c r="FBA901" s="42"/>
      <c r="FBB901" s="42"/>
      <c r="FBC901" s="42"/>
      <c r="FBD901" s="42"/>
      <c r="FBE901" s="42"/>
      <c r="FBF901" s="42"/>
      <c r="FBG901" s="42"/>
      <c r="FBH901" s="42"/>
      <c r="FBI901" s="42"/>
      <c r="FBJ901" s="42"/>
      <c r="FBK901" s="42"/>
      <c r="FBL901" s="42"/>
      <c r="FBM901" s="42"/>
      <c r="FBN901" s="42"/>
      <c r="FBO901" s="42"/>
      <c r="FBP901" s="42"/>
      <c r="FBQ901" s="42"/>
      <c r="FBR901" s="42"/>
      <c r="FBS901" s="42"/>
      <c r="FBT901" s="42"/>
      <c r="FBU901" s="42"/>
      <c r="FBV901" s="42"/>
      <c r="FBW901" s="42"/>
      <c r="FBX901" s="42"/>
      <c r="FBY901" s="42"/>
      <c r="FBZ901" s="42"/>
      <c r="FCA901" s="42"/>
      <c r="FCB901" s="42"/>
      <c r="FCC901" s="42"/>
      <c r="FCD901" s="42"/>
      <c r="FCE901" s="42"/>
      <c r="FCF901" s="42"/>
      <c r="FCG901" s="42"/>
      <c r="FCH901" s="42"/>
      <c r="FCI901" s="42"/>
      <c r="FCJ901" s="42"/>
      <c r="FCK901" s="42"/>
      <c r="FCL901" s="42"/>
      <c r="FCM901" s="42"/>
      <c r="FCN901" s="42"/>
      <c r="FCO901" s="42"/>
      <c r="FCP901" s="42"/>
      <c r="FCQ901" s="42"/>
      <c r="FCR901" s="42"/>
      <c r="FCS901" s="42"/>
      <c r="FCT901" s="42"/>
      <c r="FCU901" s="42"/>
      <c r="FCV901" s="42"/>
      <c r="FCW901" s="42"/>
      <c r="FCX901" s="42"/>
      <c r="FCY901" s="42"/>
      <c r="FCZ901" s="42"/>
      <c r="FDA901" s="42"/>
      <c r="FDB901" s="42"/>
      <c r="FDC901" s="42"/>
      <c r="FDD901" s="42"/>
      <c r="FDE901" s="42"/>
      <c r="FDF901" s="42"/>
      <c r="FDG901" s="42"/>
      <c r="FDH901" s="42"/>
      <c r="FDI901" s="42"/>
      <c r="FDJ901" s="42"/>
      <c r="FDK901" s="42"/>
      <c r="FDL901" s="42"/>
      <c r="FDM901" s="42"/>
      <c r="FDN901" s="42"/>
      <c r="FDO901" s="42"/>
      <c r="FDP901" s="42"/>
      <c r="FDQ901" s="42"/>
      <c r="FDR901" s="42"/>
      <c r="FDS901" s="42"/>
      <c r="FDT901" s="42"/>
      <c r="FDU901" s="42"/>
      <c r="FDV901" s="42"/>
      <c r="FDW901" s="42"/>
      <c r="FDX901" s="42"/>
      <c r="FDY901" s="42"/>
      <c r="FDZ901" s="42"/>
      <c r="FEA901" s="42"/>
      <c r="FEB901" s="42"/>
      <c r="FEC901" s="42"/>
      <c r="FED901" s="42"/>
      <c r="FEE901" s="42"/>
      <c r="FEF901" s="42"/>
      <c r="FEG901" s="42"/>
      <c r="FEH901" s="42"/>
      <c r="FEI901" s="42"/>
      <c r="FEJ901" s="42"/>
      <c r="FEK901" s="42"/>
      <c r="FEL901" s="42"/>
      <c r="FEM901" s="42"/>
      <c r="FEN901" s="42"/>
      <c r="FEO901" s="42"/>
      <c r="FEP901" s="42"/>
      <c r="FEQ901" s="42"/>
      <c r="FER901" s="42"/>
      <c r="FES901" s="42"/>
      <c r="FET901" s="42"/>
      <c r="FEU901" s="42"/>
      <c r="FEV901" s="42"/>
      <c r="FEW901" s="42"/>
      <c r="FEX901" s="42"/>
      <c r="FEY901" s="42"/>
      <c r="FEZ901" s="42"/>
      <c r="FFA901" s="42"/>
      <c r="FFB901" s="42"/>
      <c r="FFC901" s="42"/>
      <c r="FFD901" s="42"/>
      <c r="FFE901" s="42"/>
      <c r="FFF901" s="42"/>
      <c r="FFG901" s="42"/>
      <c r="FFH901" s="42"/>
      <c r="FFI901" s="42"/>
      <c r="FFJ901" s="42"/>
      <c r="FFK901" s="42"/>
      <c r="FFL901" s="42"/>
      <c r="FFM901" s="42"/>
      <c r="FFN901" s="42"/>
      <c r="FFO901" s="42"/>
      <c r="FFP901" s="42"/>
      <c r="FFQ901" s="42"/>
      <c r="FFR901" s="42"/>
      <c r="FFS901" s="42"/>
      <c r="FFT901" s="42"/>
      <c r="FFU901" s="42"/>
      <c r="FFV901" s="42"/>
      <c r="FFW901" s="42"/>
      <c r="FFX901" s="42"/>
      <c r="FFY901" s="42"/>
      <c r="FFZ901" s="42"/>
      <c r="FGA901" s="42"/>
      <c r="FGB901" s="42"/>
      <c r="FGC901" s="42"/>
      <c r="FGD901" s="42"/>
      <c r="FGE901" s="42"/>
      <c r="FGF901" s="42"/>
      <c r="FGG901" s="42"/>
      <c r="FGH901" s="42"/>
      <c r="FGI901" s="42"/>
      <c r="FGJ901" s="42"/>
      <c r="FGK901" s="42"/>
      <c r="FGL901" s="42"/>
      <c r="FGM901" s="42"/>
      <c r="FGN901" s="42"/>
      <c r="FGO901" s="42"/>
      <c r="FGP901" s="42"/>
      <c r="FGQ901" s="42"/>
      <c r="FGR901" s="42"/>
      <c r="FGS901" s="42"/>
      <c r="FGT901" s="42"/>
      <c r="FGU901" s="42"/>
      <c r="FGV901" s="42"/>
      <c r="FGW901" s="42"/>
      <c r="FGX901" s="42"/>
      <c r="FGY901" s="42"/>
      <c r="FGZ901" s="42"/>
      <c r="FHA901" s="42"/>
      <c r="FHB901" s="42"/>
      <c r="FHC901" s="42"/>
      <c r="FHD901" s="42"/>
      <c r="FHE901" s="42"/>
      <c r="FHF901" s="42"/>
      <c r="FHG901" s="42"/>
      <c r="FHH901" s="42"/>
      <c r="FHI901" s="42"/>
      <c r="FHJ901" s="42"/>
      <c r="FHK901" s="42"/>
      <c r="FHL901" s="42"/>
      <c r="FHM901" s="42"/>
      <c r="FHN901" s="42"/>
      <c r="FHO901" s="42"/>
      <c r="FHP901" s="42"/>
      <c r="FHQ901" s="42"/>
      <c r="FHR901" s="42"/>
      <c r="FHS901" s="42"/>
      <c r="FHT901" s="42"/>
      <c r="FHU901" s="42"/>
      <c r="FHV901" s="42"/>
      <c r="FHW901" s="42"/>
      <c r="FHX901" s="42"/>
      <c r="FHY901" s="42"/>
      <c r="FHZ901" s="42"/>
      <c r="FIA901" s="42"/>
      <c r="FIB901" s="42"/>
      <c r="FIC901" s="42"/>
      <c r="FID901" s="42"/>
      <c r="FIE901" s="42"/>
      <c r="FIF901" s="42"/>
      <c r="FIG901" s="42"/>
      <c r="FIH901" s="42"/>
      <c r="FII901" s="42"/>
      <c r="FIJ901" s="42"/>
      <c r="FIK901" s="42"/>
      <c r="FIL901" s="42"/>
      <c r="FIM901" s="42"/>
      <c r="FIN901" s="42"/>
      <c r="FIO901" s="42"/>
      <c r="FIP901" s="42"/>
      <c r="FIQ901" s="42"/>
      <c r="FIR901" s="42"/>
      <c r="FIS901" s="42"/>
      <c r="FIT901" s="42"/>
      <c r="FIU901" s="42"/>
      <c r="FIV901" s="42"/>
      <c r="FIW901" s="42"/>
      <c r="FIX901" s="42"/>
      <c r="FIY901" s="42"/>
      <c r="FIZ901" s="42"/>
      <c r="FJA901" s="42"/>
      <c r="FJB901" s="42"/>
      <c r="FJC901" s="42"/>
      <c r="FJD901" s="42"/>
      <c r="FJE901" s="42"/>
      <c r="FJF901" s="42"/>
      <c r="FJG901" s="42"/>
      <c r="FJH901" s="42"/>
      <c r="FJI901" s="42"/>
      <c r="FJJ901" s="42"/>
      <c r="FJK901" s="42"/>
      <c r="FJL901" s="42"/>
      <c r="FJM901" s="42"/>
      <c r="FJN901" s="42"/>
      <c r="FJO901" s="42"/>
      <c r="FJP901" s="42"/>
      <c r="FJQ901" s="42"/>
      <c r="FJR901" s="42"/>
      <c r="FJS901" s="42"/>
      <c r="FJT901" s="42"/>
      <c r="FJU901" s="42"/>
      <c r="FJV901" s="42"/>
      <c r="FJW901" s="42"/>
      <c r="FJX901" s="42"/>
      <c r="FJY901" s="42"/>
      <c r="FJZ901" s="42"/>
      <c r="FKA901" s="42"/>
      <c r="FKB901" s="42"/>
      <c r="FKC901" s="42"/>
      <c r="FKD901" s="42"/>
      <c r="FKE901" s="42"/>
      <c r="FKF901" s="42"/>
      <c r="FKG901" s="42"/>
      <c r="FKH901" s="42"/>
      <c r="FKI901" s="42"/>
      <c r="FKJ901" s="42"/>
      <c r="FKK901" s="42"/>
      <c r="FKL901" s="42"/>
      <c r="FKM901" s="42"/>
      <c r="FKN901" s="42"/>
      <c r="FKO901" s="42"/>
      <c r="FKP901" s="42"/>
      <c r="FKQ901" s="42"/>
      <c r="FKR901" s="42"/>
      <c r="FKS901" s="42"/>
      <c r="FKT901" s="42"/>
      <c r="FKU901" s="42"/>
      <c r="FKV901" s="42"/>
      <c r="FKW901" s="42"/>
      <c r="FKX901" s="42"/>
      <c r="FKY901" s="42"/>
      <c r="FKZ901" s="42"/>
      <c r="FLA901" s="42"/>
      <c r="FLB901" s="42"/>
      <c r="FLC901" s="42"/>
      <c r="FLD901" s="42"/>
      <c r="FLE901" s="42"/>
      <c r="FLF901" s="42"/>
      <c r="FLG901" s="42"/>
      <c r="FLH901" s="42"/>
      <c r="FLI901" s="42"/>
      <c r="FLJ901" s="42"/>
      <c r="FLK901" s="42"/>
      <c r="FLL901" s="42"/>
      <c r="FLM901" s="42"/>
      <c r="FLN901" s="42"/>
      <c r="FLO901" s="42"/>
      <c r="FLP901" s="42"/>
      <c r="FLQ901" s="42"/>
      <c r="FLR901" s="42"/>
      <c r="FLS901" s="42"/>
      <c r="FLT901" s="42"/>
      <c r="FLU901" s="42"/>
      <c r="FLV901" s="42"/>
      <c r="FLW901" s="42"/>
      <c r="FLX901" s="42"/>
      <c r="FLY901" s="42"/>
      <c r="FLZ901" s="42"/>
      <c r="FMA901" s="42"/>
      <c r="FMB901" s="42"/>
      <c r="FMC901" s="42"/>
      <c r="FMD901" s="42"/>
      <c r="FME901" s="42"/>
      <c r="FMF901" s="42"/>
      <c r="FMG901" s="42"/>
      <c r="FMH901" s="42"/>
      <c r="FMI901" s="42"/>
      <c r="FMJ901" s="42"/>
      <c r="FMK901" s="42"/>
      <c r="FML901" s="42"/>
      <c r="FMM901" s="42"/>
      <c r="FMN901" s="42"/>
      <c r="FMO901" s="42"/>
      <c r="FMP901" s="42"/>
      <c r="FMQ901" s="42"/>
      <c r="FMR901" s="42"/>
      <c r="FMS901" s="42"/>
      <c r="FMT901" s="42"/>
      <c r="FMU901" s="42"/>
      <c r="FMV901" s="42"/>
      <c r="FMW901" s="42"/>
      <c r="FMX901" s="42"/>
      <c r="FMY901" s="42"/>
      <c r="FMZ901" s="42"/>
      <c r="FNA901" s="42"/>
      <c r="FNB901" s="42"/>
      <c r="FNC901" s="42"/>
      <c r="FND901" s="42"/>
      <c r="FNE901" s="42"/>
      <c r="FNF901" s="42"/>
      <c r="FNG901" s="42"/>
      <c r="FNH901" s="42"/>
      <c r="FNI901" s="42"/>
      <c r="FNJ901" s="42"/>
      <c r="FNK901" s="42"/>
      <c r="FNL901" s="42"/>
      <c r="FNM901" s="42"/>
      <c r="FNN901" s="42"/>
      <c r="FNO901" s="42"/>
      <c r="FNP901" s="42"/>
      <c r="FNQ901" s="42"/>
      <c r="FNR901" s="42"/>
      <c r="FNS901" s="42"/>
      <c r="FNT901" s="42"/>
      <c r="FNU901" s="42"/>
      <c r="FNV901" s="42"/>
      <c r="FNW901" s="42"/>
      <c r="FNX901" s="42"/>
      <c r="FNY901" s="42"/>
      <c r="FNZ901" s="42"/>
      <c r="FOA901" s="42"/>
      <c r="FOB901" s="42"/>
      <c r="FOC901" s="42"/>
      <c r="FOD901" s="42"/>
      <c r="FOE901" s="42"/>
      <c r="FOF901" s="42"/>
      <c r="FOG901" s="42"/>
      <c r="FOH901" s="42"/>
      <c r="FOI901" s="42"/>
      <c r="FOJ901" s="42"/>
      <c r="FOK901" s="42"/>
      <c r="FOL901" s="42"/>
      <c r="FOM901" s="42"/>
      <c r="FON901" s="42"/>
      <c r="FOO901" s="42"/>
      <c r="FOP901" s="42"/>
      <c r="FOQ901" s="42"/>
      <c r="FOR901" s="42"/>
      <c r="FOS901" s="42"/>
      <c r="FOT901" s="42"/>
      <c r="FOU901" s="42"/>
      <c r="FOV901" s="42"/>
      <c r="FOW901" s="42"/>
      <c r="FOX901" s="42"/>
      <c r="FOY901" s="42"/>
      <c r="FOZ901" s="42"/>
      <c r="FPA901" s="42"/>
      <c r="FPB901" s="42"/>
      <c r="FPC901" s="42"/>
      <c r="FPD901" s="42"/>
      <c r="FPE901" s="42"/>
      <c r="FPF901" s="42"/>
      <c r="FPG901" s="42"/>
      <c r="FPH901" s="42"/>
      <c r="FPI901" s="42"/>
      <c r="FPJ901" s="42"/>
      <c r="FPK901" s="42"/>
      <c r="FPL901" s="42"/>
      <c r="FPM901" s="42"/>
      <c r="FPN901" s="42"/>
      <c r="FPO901" s="42"/>
      <c r="FPP901" s="42"/>
      <c r="FPQ901" s="42"/>
      <c r="FPR901" s="42"/>
      <c r="FPS901" s="42"/>
      <c r="FPT901" s="42"/>
      <c r="FPU901" s="42"/>
      <c r="FPV901" s="42"/>
      <c r="FPW901" s="42"/>
      <c r="FPX901" s="42"/>
      <c r="FPY901" s="42"/>
      <c r="FPZ901" s="42"/>
      <c r="FQA901" s="42"/>
      <c r="FQB901" s="42"/>
      <c r="FQC901" s="42"/>
      <c r="FQD901" s="42"/>
      <c r="FQE901" s="42"/>
      <c r="FQF901" s="42"/>
      <c r="FQG901" s="42"/>
      <c r="FQH901" s="42"/>
      <c r="FQI901" s="42"/>
      <c r="FQJ901" s="42"/>
      <c r="FQK901" s="42"/>
      <c r="FQL901" s="42"/>
      <c r="FQM901" s="42"/>
      <c r="FQN901" s="42"/>
      <c r="FQO901" s="42"/>
      <c r="FQP901" s="42"/>
      <c r="FQQ901" s="42"/>
      <c r="FQR901" s="42"/>
      <c r="FQS901" s="42"/>
      <c r="FQT901" s="42"/>
      <c r="FQU901" s="42"/>
      <c r="FQV901" s="42"/>
      <c r="FQW901" s="42"/>
      <c r="FQX901" s="42"/>
      <c r="FQY901" s="42"/>
      <c r="FQZ901" s="42"/>
      <c r="FRA901" s="42"/>
      <c r="FRB901" s="42"/>
      <c r="FRC901" s="42"/>
      <c r="FRD901" s="42"/>
      <c r="FRE901" s="42"/>
      <c r="FRF901" s="42"/>
      <c r="FRG901" s="42"/>
      <c r="FRH901" s="42"/>
      <c r="FRI901" s="42"/>
      <c r="FRJ901" s="42"/>
      <c r="FRK901" s="42"/>
      <c r="FRL901" s="42"/>
      <c r="FRM901" s="42"/>
      <c r="FRN901" s="42"/>
      <c r="FRO901" s="42"/>
      <c r="FRP901" s="42"/>
      <c r="FRQ901" s="42"/>
      <c r="FRR901" s="42"/>
      <c r="FRS901" s="42"/>
      <c r="FRT901" s="42"/>
      <c r="FRU901" s="42"/>
      <c r="FRV901" s="42"/>
      <c r="FRW901" s="42"/>
      <c r="FRX901" s="42"/>
      <c r="FRY901" s="42"/>
      <c r="FRZ901" s="42"/>
      <c r="FSA901" s="42"/>
      <c r="FSB901" s="42"/>
      <c r="FSC901" s="42"/>
      <c r="FSD901" s="42"/>
      <c r="FSE901" s="42"/>
      <c r="FSF901" s="42"/>
      <c r="FSG901" s="42"/>
      <c r="FSH901" s="42"/>
      <c r="FSI901" s="42"/>
      <c r="FSJ901" s="42"/>
      <c r="FSK901" s="42"/>
      <c r="FSL901" s="42"/>
      <c r="FSM901" s="42"/>
      <c r="FSN901" s="42"/>
      <c r="FSO901" s="42"/>
      <c r="FSP901" s="42"/>
      <c r="FSQ901" s="42"/>
      <c r="FSR901" s="42"/>
      <c r="FSS901" s="42"/>
      <c r="FST901" s="42"/>
      <c r="FSU901" s="42"/>
      <c r="FSV901" s="42"/>
      <c r="FSW901" s="42"/>
      <c r="FSX901" s="42"/>
      <c r="FSY901" s="42"/>
      <c r="FSZ901" s="42"/>
      <c r="FTA901" s="42"/>
      <c r="FTB901" s="42"/>
      <c r="FTC901" s="42"/>
      <c r="FTD901" s="42"/>
      <c r="FTE901" s="42"/>
      <c r="FTF901" s="42"/>
      <c r="FTG901" s="42"/>
      <c r="FTH901" s="42"/>
      <c r="FTI901" s="42"/>
      <c r="FTJ901" s="42"/>
      <c r="FTK901" s="42"/>
      <c r="FTL901" s="42"/>
      <c r="FTM901" s="42"/>
      <c r="FTN901" s="42"/>
      <c r="FTO901" s="42"/>
      <c r="FTP901" s="42"/>
      <c r="FTQ901" s="42"/>
      <c r="FTR901" s="42"/>
      <c r="FTS901" s="42"/>
      <c r="FTT901" s="42"/>
      <c r="FTU901" s="42"/>
      <c r="FTV901" s="42"/>
      <c r="FTW901" s="42"/>
      <c r="FTX901" s="42"/>
      <c r="FTY901" s="42"/>
      <c r="FTZ901" s="42"/>
      <c r="FUA901" s="42"/>
      <c r="FUB901" s="42"/>
      <c r="FUC901" s="42"/>
      <c r="FUD901" s="42"/>
      <c r="FUE901" s="42"/>
      <c r="FUF901" s="42"/>
      <c r="FUG901" s="42"/>
      <c r="FUH901" s="42"/>
      <c r="FUI901" s="42"/>
      <c r="FUJ901" s="42"/>
      <c r="FUK901" s="42"/>
      <c r="FUL901" s="42"/>
      <c r="FUM901" s="42"/>
      <c r="FUN901" s="42"/>
      <c r="FUO901" s="42"/>
      <c r="FUP901" s="42"/>
      <c r="FUQ901" s="42"/>
      <c r="FUR901" s="42"/>
      <c r="FUS901" s="42"/>
      <c r="FUT901" s="42"/>
      <c r="FUU901" s="42"/>
      <c r="FUV901" s="42"/>
      <c r="FUW901" s="42"/>
      <c r="FUX901" s="42"/>
      <c r="FUY901" s="42"/>
      <c r="FUZ901" s="42"/>
      <c r="FVA901" s="42"/>
      <c r="FVB901" s="42"/>
      <c r="FVC901" s="42"/>
      <c r="FVD901" s="42"/>
      <c r="FVE901" s="42"/>
      <c r="FVF901" s="42"/>
      <c r="FVG901" s="42"/>
      <c r="FVH901" s="42"/>
      <c r="FVI901" s="42"/>
      <c r="FVJ901" s="42"/>
      <c r="FVK901" s="42"/>
      <c r="FVL901" s="42"/>
      <c r="FVM901" s="42"/>
      <c r="FVN901" s="42"/>
      <c r="FVO901" s="42"/>
      <c r="FVP901" s="42"/>
      <c r="FVQ901" s="42"/>
      <c r="FVR901" s="42"/>
      <c r="FVS901" s="42"/>
      <c r="FVT901" s="42"/>
      <c r="FVU901" s="42"/>
      <c r="FVV901" s="42"/>
      <c r="FVW901" s="42"/>
      <c r="FVX901" s="42"/>
      <c r="FVY901" s="42"/>
      <c r="FVZ901" s="42"/>
      <c r="FWA901" s="42"/>
      <c r="FWB901" s="42"/>
      <c r="FWC901" s="42"/>
      <c r="FWD901" s="42"/>
      <c r="FWE901" s="42"/>
      <c r="FWF901" s="42"/>
      <c r="FWG901" s="42"/>
      <c r="FWH901" s="42"/>
      <c r="FWI901" s="42"/>
      <c r="FWJ901" s="42"/>
      <c r="FWK901" s="42"/>
      <c r="FWL901" s="42"/>
      <c r="FWM901" s="42"/>
      <c r="FWN901" s="42"/>
      <c r="FWO901" s="42"/>
      <c r="FWP901" s="42"/>
      <c r="FWQ901" s="42"/>
      <c r="FWR901" s="42"/>
      <c r="FWS901" s="42"/>
      <c r="FWT901" s="42"/>
      <c r="FWU901" s="42"/>
      <c r="FWV901" s="42"/>
      <c r="FWW901" s="42"/>
      <c r="FWX901" s="42"/>
      <c r="FWY901" s="42"/>
      <c r="FWZ901" s="42"/>
      <c r="FXA901" s="42"/>
      <c r="FXB901" s="42"/>
      <c r="FXC901" s="42"/>
      <c r="FXD901" s="42"/>
      <c r="FXE901" s="42"/>
      <c r="FXF901" s="42"/>
      <c r="FXG901" s="42"/>
      <c r="FXH901" s="42"/>
      <c r="FXI901" s="42"/>
      <c r="FXJ901" s="42"/>
      <c r="FXK901" s="42"/>
      <c r="FXL901" s="42"/>
      <c r="FXM901" s="42"/>
      <c r="FXN901" s="42"/>
      <c r="FXO901" s="42"/>
      <c r="FXP901" s="42"/>
      <c r="FXQ901" s="42"/>
      <c r="FXR901" s="42"/>
      <c r="FXS901" s="42"/>
      <c r="FXT901" s="42"/>
      <c r="FXU901" s="42"/>
      <c r="FXV901" s="42"/>
      <c r="FXW901" s="42"/>
      <c r="FXX901" s="42"/>
      <c r="FXY901" s="42"/>
      <c r="FXZ901" s="42"/>
      <c r="FYA901" s="42"/>
      <c r="FYB901" s="42"/>
      <c r="FYC901" s="42"/>
      <c r="FYD901" s="42"/>
      <c r="FYE901" s="42"/>
      <c r="FYF901" s="42"/>
      <c r="FYG901" s="42"/>
      <c r="FYH901" s="42"/>
      <c r="FYI901" s="42"/>
      <c r="FYJ901" s="42"/>
      <c r="FYK901" s="42"/>
      <c r="FYL901" s="42"/>
      <c r="FYM901" s="42"/>
      <c r="FYN901" s="42"/>
      <c r="FYO901" s="42"/>
      <c r="FYP901" s="42"/>
      <c r="FYQ901" s="42"/>
      <c r="FYR901" s="42"/>
      <c r="FYS901" s="42"/>
      <c r="FYT901" s="42"/>
      <c r="FYU901" s="42"/>
      <c r="FYV901" s="42"/>
      <c r="FYW901" s="42"/>
      <c r="FYX901" s="42"/>
      <c r="FYY901" s="42"/>
      <c r="FYZ901" s="42"/>
      <c r="FZA901" s="42"/>
      <c r="FZB901" s="42"/>
      <c r="FZC901" s="42"/>
      <c r="FZD901" s="42"/>
      <c r="FZE901" s="42"/>
      <c r="FZF901" s="42"/>
      <c r="FZG901" s="42"/>
      <c r="FZH901" s="42"/>
      <c r="FZI901" s="42"/>
      <c r="FZJ901" s="42"/>
      <c r="FZK901" s="42"/>
      <c r="FZL901" s="42"/>
      <c r="FZM901" s="42"/>
      <c r="FZN901" s="42"/>
      <c r="FZO901" s="42"/>
      <c r="FZP901" s="42"/>
      <c r="FZQ901" s="42"/>
      <c r="FZR901" s="42"/>
      <c r="FZS901" s="42"/>
      <c r="FZT901" s="42"/>
      <c r="FZU901" s="42"/>
      <c r="FZV901" s="42"/>
      <c r="FZW901" s="42"/>
      <c r="FZX901" s="42"/>
      <c r="FZY901" s="42"/>
      <c r="FZZ901" s="42"/>
      <c r="GAA901" s="42"/>
      <c r="GAB901" s="42"/>
      <c r="GAC901" s="42"/>
      <c r="GAD901" s="42"/>
      <c r="GAE901" s="42"/>
      <c r="GAF901" s="42"/>
      <c r="GAG901" s="42"/>
      <c r="GAH901" s="42"/>
      <c r="GAI901" s="42"/>
      <c r="GAJ901" s="42"/>
      <c r="GAK901" s="42"/>
      <c r="GAL901" s="42"/>
      <c r="GAM901" s="42"/>
      <c r="GAN901" s="42"/>
      <c r="GAO901" s="42"/>
      <c r="GAP901" s="42"/>
      <c r="GAQ901" s="42"/>
      <c r="GAR901" s="42"/>
      <c r="GAS901" s="42"/>
      <c r="GAT901" s="42"/>
      <c r="GAU901" s="42"/>
      <c r="GAV901" s="42"/>
      <c r="GAW901" s="42"/>
      <c r="GAX901" s="42"/>
      <c r="GAY901" s="42"/>
      <c r="GAZ901" s="42"/>
      <c r="GBA901" s="42"/>
      <c r="GBB901" s="42"/>
      <c r="GBC901" s="42"/>
      <c r="GBD901" s="42"/>
      <c r="GBE901" s="42"/>
      <c r="GBF901" s="42"/>
      <c r="GBG901" s="42"/>
      <c r="GBH901" s="42"/>
      <c r="GBI901" s="42"/>
      <c r="GBJ901" s="42"/>
      <c r="GBK901" s="42"/>
      <c r="GBL901" s="42"/>
      <c r="GBM901" s="42"/>
      <c r="GBN901" s="42"/>
      <c r="GBO901" s="42"/>
      <c r="GBP901" s="42"/>
      <c r="GBQ901" s="42"/>
      <c r="GBR901" s="42"/>
      <c r="GBS901" s="42"/>
      <c r="GBT901" s="42"/>
      <c r="GBU901" s="42"/>
      <c r="GBV901" s="42"/>
      <c r="GBW901" s="42"/>
      <c r="GBX901" s="42"/>
      <c r="GBY901" s="42"/>
      <c r="GBZ901" s="42"/>
      <c r="GCA901" s="42"/>
      <c r="GCB901" s="42"/>
      <c r="GCC901" s="42"/>
      <c r="GCD901" s="42"/>
      <c r="GCE901" s="42"/>
      <c r="GCF901" s="42"/>
      <c r="GCG901" s="42"/>
      <c r="GCH901" s="42"/>
      <c r="GCI901" s="42"/>
      <c r="GCJ901" s="42"/>
      <c r="GCK901" s="42"/>
      <c r="GCL901" s="42"/>
      <c r="GCM901" s="42"/>
      <c r="GCN901" s="42"/>
      <c r="GCO901" s="42"/>
      <c r="GCP901" s="42"/>
      <c r="GCQ901" s="42"/>
      <c r="GCR901" s="42"/>
      <c r="GCS901" s="42"/>
      <c r="GCT901" s="42"/>
      <c r="GCU901" s="42"/>
      <c r="GCV901" s="42"/>
      <c r="GCW901" s="42"/>
      <c r="GCX901" s="42"/>
      <c r="GCY901" s="42"/>
      <c r="GCZ901" s="42"/>
      <c r="GDA901" s="42"/>
      <c r="GDB901" s="42"/>
      <c r="GDC901" s="42"/>
      <c r="GDD901" s="42"/>
      <c r="GDE901" s="42"/>
      <c r="GDF901" s="42"/>
      <c r="GDG901" s="42"/>
      <c r="GDH901" s="42"/>
      <c r="GDI901" s="42"/>
      <c r="GDJ901" s="42"/>
      <c r="GDK901" s="42"/>
      <c r="GDL901" s="42"/>
      <c r="GDM901" s="42"/>
      <c r="GDN901" s="42"/>
      <c r="GDO901" s="42"/>
      <c r="GDP901" s="42"/>
      <c r="GDQ901" s="42"/>
      <c r="GDR901" s="42"/>
      <c r="GDS901" s="42"/>
      <c r="GDT901" s="42"/>
      <c r="GDU901" s="42"/>
      <c r="GDV901" s="42"/>
      <c r="GDW901" s="42"/>
      <c r="GDX901" s="42"/>
      <c r="GDY901" s="42"/>
      <c r="GDZ901" s="42"/>
      <c r="GEA901" s="42"/>
      <c r="GEB901" s="42"/>
      <c r="GEC901" s="42"/>
      <c r="GED901" s="42"/>
      <c r="GEE901" s="42"/>
      <c r="GEF901" s="42"/>
      <c r="GEG901" s="42"/>
      <c r="GEH901" s="42"/>
      <c r="GEI901" s="42"/>
      <c r="GEJ901" s="42"/>
      <c r="GEK901" s="42"/>
      <c r="GEL901" s="42"/>
      <c r="GEM901" s="42"/>
      <c r="GEN901" s="42"/>
      <c r="GEO901" s="42"/>
      <c r="GEP901" s="42"/>
      <c r="GEQ901" s="42"/>
      <c r="GER901" s="42"/>
      <c r="GES901" s="42"/>
      <c r="GET901" s="42"/>
      <c r="GEU901" s="42"/>
      <c r="GEV901" s="42"/>
      <c r="GEW901" s="42"/>
      <c r="GEX901" s="42"/>
      <c r="GEY901" s="42"/>
      <c r="GEZ901" s="42"/>
      <c r="GFA901" s="42"/>
      <c r="GFB901" s="42"/>
      <c r="GFC901" s="42"/>
      <c r="GFD901" s="42"/>
      <c r="GFE901" s="42"/>
      <c r="GFF901" s="42"/>
      <c r="GFG901" s="42"/>
      <c r="GFH901" s="42"/>
      <c r="GFI901" s="42"/>
      <c r="GFJ901" s="42"/>
      <c r="GFK901" s="42"/>
      <c r="GFL901" s="42"/>
      <c r="GFM901" s="42"/>
      <c r="GFN901" s="42"/>
      <c r="GFO901" s="42"/>
      <c r="GFP901" s="42"/>
      <c r="GFQ901" s="42"/>
      <c r="GFR901" s="42"/>
      <c r="GFS901" s="42"/>
      <c r="GFT901" s="42"/>
      <c r="GFU901" s="42"/>
      <c r="GFV901" s="42"/>
      <c r="GFW901" s="42"/>
      <c r="GFX901" s="42"/>
      <c r="GFY901" s="42"/>
      <c r="GFZ901" s="42"/>
      <c r="GGA901" s="42"/>
      <c r="GGB901" s="42"/>
      <c r="GGC901" s="42"/>
      <c r="GGD901" s="42"/>
      <c r="GGE901" s="42"/>
      <c r="GGF901" s="42"/>
      <c r="GGG901" s="42"/>
      <c r="GGH901" s="42"/>
      <c r="GGI901" s="42"/>
      <c r="GGJ901" s="42"/>
      <c r="GGK901" s="42"/>
      <c r="GGL901" s="42"/>
      <c r="GGM901" s="42"/>
      <c r="GGN901" s="42"/>
      <c r="GGO901" s="42"/>
      <c r="GGP901" s="42"/>
      <c r="GGQ901" s="42"/>
      <c r="GGR901" s="42"/>
      <c r="GGS901" s="42"/>
      <c r="GGT901" s="42"/>
      <c r="GGU901" s="42"/>
      <c r="GGV901" s="42"/>
      <c r="GGW901" s="42"/>
      <c r="GGX901" s="42"/>
      <c r="GGY901" s="42"/>
      <c r="GGZ901" s="42"/>
      <c r="GHA901" s="42"/>
      <c r="GHB901" s="42"/>
      <c r="GHC901" s="42"/>
      <c r="GHD901" s="42"/>
      <c r="GHE901" s="42"/>
      <c r="GHF901" s="42"/>
      <c r="GHG901" s="42"/>
      <c r="GHH901" s="42"/>
      <c r="GHI901" s="42"/>
      <c r="GHJ901" s="42"/>
      <c r="GHK901" s="42"/>
      <c r="GHL901" s="42"/>
      <c r="GHM901" s="42"/>
      <c r="GHN901" s="42"/>
      <c r="GHO901" s="42"/>
      <c r="GHP901" s="42"/>
      <c r="GHQ901" s="42"/>
      <c r="GHR901" s="42"/>
      <c r="GHS901" s="42"/>
      <c r="GHT901" s="42"/>
      <c r="GHU901" s="42"/>
      <c r="GHV901" s="42"/>
      <c r="GHW901" s="42"/>
      <c r="GHX901" s="42"/>
      <c r="GHY901" s="42"/>
      <c r="GHZ901" s="42"/>
      <c r="GIA901" s="42"/>
      <c r="GIB901" s="42"/>
      <c r="GIC901" s="42"/>
      <c r="GID901" s="42"/>
      <c r="GIE901" s="42"/>
      <c r="GIF901" s="42"/>
      <c r="GIG901" s="42"/>
      <c r="GIH901" s="42"/>
      <c r="GII901" s="42"/>
      <c r="GIJ901" s="42"/>
      <c r="GIK901" s="42"/>
      <c r="GIL901" s="42"/>
      <c r="GIM901" s="42"/>
      <c r="GIN901" s="42"/>
      <c r="GIO901" s="42"/>
      <c r="GIP901" s="42"/>
      <c r="GIQ901" s="42"/>
      <c r="GIR901" s="42"/>
      <c r="GIS901" s="42"/>
      <c r="GIT901" s="42"/>
      <c r="GIU901" s="42"/>
      <c r="GIV901" s="42"/>
      <c r="GIW901" s="42"/>
      <c r="GIX901" s="42"/>
      <c r="GIY901" s="42"/>
      <c r="GIZ901" s="42"/>
      <c r="GJA901" s="42"/>
      <c r="GJB901" s="42"/>
      <c r="GJC901" s="42"/>
      <c r="GJD901" s="42"/>
      <c r="GJE901" s="42"/>
      <c r="GJF901" s="42"/>
      <c r="GJG901" s="42"/>
      <c r="GJH901" s="42"/>
      <c r="GJI901" s="42"/>
      <c r="GJJ901" s="42"/>
      <c r="GJK901" s="42"/>
      <c r="GJL901" s="42"/>
      <c r="GJM901" s="42"/>
      <c r="GJN901" s="42"/>
      <c r="GJO901" s="42"/>
      <c r="GJP901" s="42"/>
      <c r="GJQ901" s="42"/>
      <c r="GJR901" s="42"/>
      <c r="GJS901" s="42"/>
      <c r="GJT901" s="42"/>
      <c r="GJU901" s="42"/>
      <c r="GJV901" s="42"/>
      <c r="GJW901" s="42"/>
      <c r="GJX901" s="42"/>
      <c r="GJY901" s="42"/>
      <c r="GJZ901" s="42"/>
      <c r="GKA901" s="42"/>
      <c r="GKB901" s="42"/>
      <c r="GKC901" s="42"/>
      <c r="GKD901" s="42"/>
      <c r="GKE901" s="42"/>
      <c r="GKF901" s="42"/>
      <c r="GKG901" s="42"/>
      <c r="GKH901" s="42"/>
      <c r="GKI901" s="42"/>
      <c r="GKJ901" s="42"/>
      <c r="GKK901" s="42"/>
      <c r="GKL901" s="42"/>
      <c r="GKM901" s="42"/>
      <c r="GKN901" s="42"/>
      <c r="GKO901" s="42"/>
      <c r="GKP901" s="42"/>
      <c r="GKQ901" s="42"/>
      <c r="GKR901" s="42"/>
      <c r="GKS901" s="42"/>
      <c r="GKT901" s="42"/>
      <c r="GKU901" s="42"/>
      <c r="GKV901" s="42"/>
      <c r="GKW901" s="42"/>
      <c r="GKX901" s="42"/>
      <c r="GKY901" s="42"/>
      <c r="GKZ901" s="42"/>
      <c r="GLA901" s="42"/>
      <c r="GLB901" s="42"/>
      <c r="GLC901" s="42"/>
      <c r="GLD901" s="42"/>
      <c r="GLE901" s="42"/>
      <c r="GLF901" s="42"/>
      <c r="GLG901" s="42"/>
      <c r="GLH901" s="42"/>
      <c r="GLI901" s="42"/>
      <c r="GLJ901" s="42"/>
      <c r="GLK901" s="42"/>
      <c r="GLL901" s="42"/>
      <c r="GLM901" s="42"/>
      <c r="GLN901" s="42"/>
      <c r="GLO901" s="42"/>
      <c r="GLP901" s="42"/>
      <c r="GLQ901" s="42"/>
      <c r="GLR901" s="42"/>
      <c r="GLS901" s="42"/>
      <c r="GLT901" s="42"/>
      <c r="GLU901" s="42"/>
      <c r="GLV901" s="42"/>
      <c r="GLW901" s="42"/>
      <c r="GLX901" s="42"/>
      <c r="GLY901" s="42"/>
      <c r="GLZ901" s="42"/>
      <c r="GMA901" s="42"/>
      <c r="GMB901" s="42"/>
      <c r="GMC901" s="42"/>
      <c r="GMD901" s="42"/>
      <c r="GME901" s="42"/>
      <c r="GMF901" s="42"/>
      <c r="GMG901" s="42"/>
      <c r="GMH901" s="42"/>
      <c r="GMI901" s="42"/>
      <c r="GMJ901" s="42"/>
      <c r="GMK901" s="42"/>
      <c r="GML901" s="42"/>
      <c r="GMM901" s="42"/>
      <c r="GMN901" s="42"/>
      <c r="GMO901" s="42"/>
      <c r="GMP901" s="42"/>
      <c r="GMQ901" s="42"/>
      <c r="GMR901" s="42"/>
      <c r="GMS901" s="42"/>
      <c r="GMT901" s="42"/>
      <c r="GMU901" s="42"/>
      <c r="GMV901" s="42"/>
      <c r="GMW901" s="42"/>
      <c r="GMX901" s="42"/>
      <c r="GMY901" s="42"/>
      <c r="GMZ901" s="42"/>
      <c r="GNA901" s="42"/>
      <c r="GNB901" s="42"/>
      <c r="GNC901" s="42"/>
      <c r="GND901" s="42"/>
      <c r="GNE901" s="42"/>
      <c r="GNF901" s="42"/>
      <c r="GNG901" s="42"/>
      <c r="GNH901" s="42"/>
      <c r="GNI901" s="42"/>
      <c r="GNJ901" s="42"/>
      <c r="GNK901" s="42"/>
      <c r="GNL901" s="42"/>
      <c r="GNM901" s="42"/>
      <c r="GNN901" s="42"/>
      <c r="GNO901" s="42"/>
      <c r="GNP901" s="42"/>
      <c r="GNQ901" s="42"/>
      <c r="GNR901" s="42"/>
      <c r="GNS901" s="42"/>
      <c r="GNT901" s="42"/>
      <c r="GNU901" s="42"/>
      <c r="GNV901" s="42"/>
      <c r="GNW901" s="42"/>
      <c r="GNX901" s="42"/>
      <c r="GNY901" s="42"/>
      <c r="GNZ901" s="42"/>
      <c r="GOA901" s="42"/>
      <c r="GOB901" s="42"/>
      <c r="GOC901" s="42"/>
      <c r="GOD901" s="42"/>
      <c r="GOE901" s="42"/>
      <c r="GOF901" s="42"/>
      <c r="GOG901" s="42"/>
      <c r="GOH901" s="42"/>
      <c r="GOI901" s="42"/>
      <c r="GOJ901" s="42"/>
      <c r="GOK901" s="42"/>
      <c r="GOL901" s="42"/>
      <c r="GOM901" s="42"/>
      <c r="GON901" s="42"/>
      <c r="GOO901" s="42"/>
      <c r="GOP901" s="42"/>
      <c r="GOQ901" s="42"/>
      <c r="GOR901" s="42"/>
      <c r="GOS901" s="42"/>
      <c r="GOT901" s="42"/>
      <c r="GOU901" s="42"/>
      <c r="GOV901" s="42"/>
      <c r="GOW901" s="42"/>
      <c r="GOX901" s="42"/>
      <c r="GOY901" s="42"/>
      <c r="GOZ901" s="42"/>
      <c r="GPA901" s="42"/>
      <c r="GPB901" s="42"/>
      <c r="GPC901" s="42"/>
      <c r="GPD901" s="42"/>
      <c r="GPE901" s="42"/>
      <c r="GPF901" s="42"/>
      <c r="GPG901" s="42"/>
      <c r="GPH901" s="42"/>
      <c r="GPI901" s="42"/>
      <c r="GPJ901" s="42"/>
      <c r="GPK901" s="42"/>
      <c r="GPL901" s="42"/>
      <c r="GPM901" s="42"/>
      <c r="GPN901" s="42"/>
      <c r="GPO901" s="42"/>
      <c r="GPP901" s="42"/>
      <c r="GPQ901" s="42"/>
      <c r="GPR901" s="42"/>
      <c r="GPS901" s="42"/>
      <c r="GPT901" s="42"/>
      <c r="GPU901" s="42"/>
      <c r="GPV901" s="42"/>
      <c r="GPW901" s="42"/>
      <c r="GPX901" s="42"/>
      <c r="GPY901" s="42"/>
      <c r="GPZ901" s="42"/>
      <c r="GQA901" s="42"/>
      <c r="GQB901" s="42"/>
      <c r="GQC901" s="42"/>
      <c r="GQD901" s="42"/>
      <c r="GQE901" s="42"/>
      <c r="GQF901" s="42"/>
      <c r="GQG901" s="42"/>
      <c r="GQH901" s="42"/>
      <c r="GQI901" s="42"/>
      <c r="GQJ901" s="42"/>
      <c r="GQK901" s="42"/>
      <c r="GQL901" s="42"/>
      <c r="GQM901" s="42"/>
      <c r="GQN901" s="42"/>
      <c r="GQO901" s="42"/>
      <c r="GQP901" s="42"/>
      <c r="GQQ901" s="42"/>
      <c r="GQR901" s="42"/>
      <c r="GQS901" s="42"/>
      <c r="GQT901" s="42"/>
      <c r="GQU901" s="42"/>
      <c r="GQV901" s="42"/>
      <c r="GQW901" s="42"/>
      <c r="GQX901" s="42"/>
      <c r="GQY901" s="42"/>
      <c r="GQZ901" s="42"/>
      <c r="GRA901" s="42"/>
      <c r="GRB901" s="42"/>
      <c r="GRC901" s="42"/>
      <c r="GRD901" s="42"/>
      <c r="GRE901" s="42"/>
      <c r="GRF901" s="42"/>
      <c r="GRG901" s="42"/>
      <c r="GRH901" s="42"/>
      <c r="GRI901" s="42"/>
      <c r="GRJ901" s="42"/>
      <c r="GRK901" s="42"/>
      <c r="GRL901" s="42"/>
      <c r="GRM901" s="42"/>
      <c r="GRN901" s="42"/>
      <c r="GRO901" s="42"/>
      <c r="GRP901" s="42"/>
      <c r="GRQ901" s="42"/>
      <c r="GRR901" s="42"/>
      <c r="GRS901" s="42"/>
      <c r="GRT901" s="42"/>
      <c r="GRU901" s="42"/>
      <c r="GRV901" s="42"/>
      <c r="GRW901" s="42"/>
      <c r="GRX901" s="42"/>
      <c r="GRY901" s="42"/>
      <c r="GRZ901" s="42"/>
      <c r="GSA901" s="42"/>
      <c r="GSB901" s="42"/>
      <c r="GSC901" s="42"/>
      <c r="GSD901" s="42"/>
      <c r="GSE901" s="42"/>
      <c r="GSF901" s="42"/>
      <c r="GSG901" s="42"/>
      <c r="GSH901" s="42"/>
      <c r="GSI901" s="42"/>
      <c r="GSJ901" s="42"/>
      <c r="GSK901" s="42"/>
      <c r="GSL901" s="42"/>
      <c r="GSM901" s="42"/>
      <c r="GSN901" s="42"/>
      <c r="GSO901" s="42"/>
      <c r="GSP901" s="42"/>
      <c r="GSQ901" s="42"/>
      <c r="GSR901" s="42"/>
      <c r="GSS901" s="42"/>
      <c r="GST901" s="42"/>
      <c r="GSU901" s="42"/>
      <c r="GSV901" s="42"/>
      <c r="GSW901" s="42"/>
      <c r="GSX901" s="42"/>
      <c r="GSY901" s="42"/>
      <c r="GSZ901" s="42"/>
      <c r="GTA901" s="42"/>
      <c r="GTB901" s="42"/>
      <c r="GTC901" s="42"/>
      <c r="GTD901" s="42"/>
      <c r="GTE901" s="42"/>
      <c r="GTF901" s="42"/>
      <c r="GTG901" s="42"/>
      <c r="GTH901" s="42"/>
      <c r="GTI901" s="42"/>
      <c r="GTJ901" s="42"/>
      <c r="GTK901" s="42"/>
      <c r="GTL901" s="42"/>
      <c r="GTM901" s="42"/>
      <c r="GTN901" s="42"/>
      <c r="GTO901" s="42"/>
      <c r="GTP901" s="42"/>
      <c r="GTQ901" s="42"/>
      <c r="GTR901" s="42"/>
      <c r="GTS901" s="42"/>
      <c r="GTT901" s="42"/>
      <c r="GTU901" s="42"/>
      <c r="GTV901" s="42"/>
      <c r="GTW901" s="42"/>
      <c r="GTX901" s="42"/>
      <c r="GTY901" s="42"/>
      <c r="GTZ901" s="42"/>
      <c r="GUA901" s="42"/>
      <c r="GUB901" s="42"/>
      <c r="GUC901" s="42"/>
      <c r="GUD901" s="42"/>
      <c r="GUE901" s="42"/>
      <c r="GUF901" s="42"/>
      <c r="GUG901" s="42"/>
      <c r="GUH901" s="42"/>
      <c r="GUI901" s="42"/>
      <c r="GUJ901" s="42"/>
      <c r="GUK901" s="42"/>
      <c r="GUL901" s="42"/>
      <c r="GUM901" s="42"/>
      <c r="GUN901" s="42"/>
      <c r="GUO901" s="42"/>
      <c r="GUP901" s="42"/>
      <c r="GUQ901" s="42"/>
      <c r="GUR901" s="42"/>
      <c r="GUS901" s="42"/>
      <c r="GUT901" s="42"/>
      <c r="GUU901" s="42"/>
      <c r="GUV901" s="42"/>
      <c r="GUW901" s="42"/>
      <c r="GUX901" s="42"/>
      <c r="GUY901" s="42"/>
      <c r="GUZ901" s="42"/>
      <c r="GVA901" s="42"/>
      <c r="GVB901" s="42"/>
      <c r="GVC901" s="42"/>
      <c r="GVD901" s="42"/>
      <c r="GVE901" s="42"/>
      <c r="GVF901" s="42"/>
      <c r="GVG901" s="42"/>
      <c r="GVH901" s="42"/>
      <c r="GVI901" s="42"/>
      <c r="GVJ901" s="42"/>
      <c r="GVK901" s="42"/>
      <c r="GVL901" s="42"/>
      <c r="GVM901" s="42"/>
      <c r="GVN901" s="42"/>
      <c r="GVO901" s="42"/>
      <c r="GVP901" s="42"/>
      <c r="GVQ901" s="42"/>
      <c r="GVR901" s="42"/>
      <c r="GVS901" s="42"/>
      <c r="GVT901" s="42"/>
      <c r="GVU901" s="42"/>
      <c r="GVV901" s="42"/>
      <c r="GVW901" s="42"/>
      <c r="GVX901" s="42"/>
      <c r="GVY901" s="42"/>
      <c r="GVZ901" s="42"/>
      <c r="GWA901" s="42"/>
      <c r="GWB901" s="42"/>
      <c r="GWC901" s="42"/>
      <c r="GWD901" s="42"/>
      <c r="GWE901" s="42"/>
      <c r="GWF901" s="42"/>
      <c r="GWG901" s="42"/>
      <c r="GWH901" s="42"/>
      <c r="GWI901" s="42"/>
      <c r="GWJ901" s="42"/>
      <c r="GWK901" s="42"/>
      <c r="GWL901" s="42"/>
      <c r="GWM901" s="42"/>
      <c r="GWN901" s="42"/>
      <c r="GWO901" s="42"/>
      <c r="GWP901" s="42"/>
      <c r="GWQ901" s="42"/>
      <c r="GWR901" s="42"/>
      <c r="GWS901" s="42"/>
      <c r="GWT901" s="42"/>
      <c r="GWU901" s="42"/>
      <c r="GWV901" s="42"/>
      <c r="GWW901" s="42"/>
      <c r="GWX901" s="42"/>
      <c r="GWY901" s="42"/>
      <c r="GWZ901" s="42"/>
      <c r="GXA901" s="42"/>
      <c r="GXB901" s="42"/>
      <c r="GXC901" s="42"/>
      <c r="GXD901" s="42"/>
      <c r="GXE901" s="42"/>
      <c r="GXF901" s="42"/>
      <c r="GXG901" s="42"/>
      <c r="GXH901" s="42"/>
      <c r="GXI901" s="42"/>
      <c r="GXJ901" s="42"/>
      <c r="GXK901" s="42"/>
      <c r="GXL901" s="42"/>
      <c r="GXM901" s="42"/>
      <c r="GXN901" s="42"/>
      <c r="GXO901" s="42"/>
      <c r="GXP901" s="42"/>
      <c r="GXQ901" s="42"/>
      <c r="GXR901" s="42"/>
      <c r="GXS901" s="42"/>
      <c r="GXT901" s="42"/>
      <c r="GXU901" s="42"/>
      <c r="GXV901" s="42"/>
      <c r="GXW901" s="42"/>
      <c r="GXX901" s="42"/>
      <c r="GXY901" s="42"/>
      <c r="GXZ901" s="42"/>
      <c r="GYA901" s="42"/>
      <c r="GYB901" s="42"/>
      <c r="GYC901" s="42"/>
      <c r="GYD901" s="42"/>
      <c r="GYE901" s="42"/>
      <c r="GYF901" s="42"/>
      <c r="GYG901" s="42"/>
      <c r="GYH901" s="42"/>
      <c r="GYI901" s="42"/>
      <c r="GYJ901" s="42"/>
      <c r="GYK901" s="42"/>
      <c r="GYL901" s="42"/>
      <c r="GYM901" s="42"/>
      <c r="GYN901" s="42"/>
      <c r="GYO901" s="42"/>
      <c r="GYP901" s="42"/>
      <c r="GYQ901" s="42"/>
      <c r="GYR901" s="42"/>
      <c r="GYS901" s="42"/>
      <c r="GYT901" s="42"/>
      <c r="GYU901" s="42"/>
      <c r="GYV901" s="42"/>
      <c r="GYW901" s="42"/>
      <c r="GYX901" s="42"/>
      <c r="GYY901" s="42"/>
      <c r="GYZ901" s="42"/>
      <c r="GZA901" s="42"/>
      <c r="GZB901" s="42"/>
      <c r="GZC901" s="42"/>
      <c r="GZD901" s="42"/>
      <c r="GZE901" s="42"/>
      <c r="GZF901" s="42"/>
      <c r="GZG901" s="42"/>
      <c r="GZH901" s="42"/>
      <c r="GZI901" s="42"/>
      <c r="GZJ901" s="42"/>
      <c r="GZK901" s="42"/>
      <c r="GZL901" s="42"/>
      <c r="GZM901" s="42"/>
      <c r="GZN901" s="42"/>
      <c r="GZO901" s="42"/>
      <c r="GZP901" s="42"/>
      <c r="GZQ901" s="42"/>
      <c r="GZR901" s="42"/>
      <c r="GZS901" s="42"/>
      <c r="GZT901" s="42"/>
      <c r="GZU901" s="42"/>
      <c r="GZV901" s="42"/>
      <c r="GZW901" s="42"/>
      <c r="GZX901" s="42"/>
      <c r="GZY901" s="42"/>
      <c r="GZZ901" s="42"/>
      <c r="HAA901" s="42"/>
      <c r="HAB901" s="42"/>
      <c r="HAC901" s="42"/>
      <c r="HAD901" s="42"/>
      <c r="HAE901" s="42"/>
      <c r="HAF901" s="42"/>
      <c r="HAG901" s="42"/>
      <c r="HAH901" s="42"/>
      <c r="HAI901" s="42"/>
      <c r="HAJ901" s="42"/>
      <c r="HAK901" s="42"/>
      <c r="HAL901" s="42"/>
      <c r="HAM901" s="42"/>
      <c r="HAN901" s="42"/>
      <c r="HAO901" s="42"/>
      <c r="HAP901" s="42"/>
      <c r="HAQ901" s="42"/>
      <c r="HAR901" s="42"/>
      <c r="HAS901" s="42"/>
      <c r="HAT901" s="42"/>
      <c r="HAU901" s="42"/>
      <c r="HAV901" s="42"/>
      <c r="HAW901" s="42"/>
      <c r="HAX901" s="42"/>
      <c r="HAY901" s="42"/>
      <c r="HAZ901" s="42"/>
      <c r="HBA901" s="42"/>
      <c r="HBB901" s="42"/>
      <c r="HBC901" s="42"/>
      <c r="HBD901" s="42"/>
      <c r="HBE901" s="42"/>
      <c r="HBF901" s="42"/>
      <c r="HBG901" s="42"/>
      <c r="HBH901" s="42"/>
      <c r="HBI901" s="42"/>
      <c r="HBJ901" s="42"/>
      <c r="HBK901" s="42"/>
      <c r="HBL901" s="42"/>
      <c r="HBM901" s="42"/>
      <c r="HBN901" s="42"/>
      <c r="HBO901" s="42"/>
      <c r="HBP901" s="42"/>
      <c r="HBQ901" s="42"/>
      <c r="HBR901" s="42"/>
      <c r="HBS901" s="42"/>
      <c r="HBT901" s="42"/>
      <c r="HBU901" s="42"/>
      <c r="HBV901" s="42"/>
      <c r="HBW901" s="42"/>
      <c r="HBX901" s="42"/>
      <c r="HBY901" s="42"/>
      <c r="HBZ901" s="42"/>
      <c r="HCA901" s="42"/>
      <c r="HCB901" s="42"/>
      <c r="HCC901" s="42"/>
      <c r="HCD901" s="42"/>
      <c r="HCE901" s="42"/>
      <c r="HCF901" s="42"/>
      <c r="HCG901" s="42"/>
      <c r="HCH901" s="42"/>
      <c r="HCI901" s="42"/>
      <c r="HCJ901" s="42"/>
      <c r="HCK901" s="42"/>
      <c r="HCL901" s="42"/>
      <c r="HCM901" s="42"/>
      <c r="HCN901" s="42"/>
      <c r="HCO901" s="42"/>
      <c r="HCP901" s="42"/>
      <c r="HCQ901" s="42"/>
      <c r="HCR901" s="42"/>
      <c r="HCS901" s="42"/>
      <c r="HCT901" s="42"/>
      <c r="HCU901" s="42"/>
      <c r="HCV901" s="42"/>
      <c r="HCW901" s="42"/>
      <c r="HCX901" s="42"/>
      <c r="HCY901" s="42"/>
      <c r="HCZ901" s="42"/>
      <c r="HDA901" s="42"/>
      <c r="HDB901" s="42"/>
      <c r="HDC901" s="42"/>
      <c r="HDD901" s="42"/>
      <c r="HDE901" s="42"/>
      <c r="HDF901" s="42"/>
      <c r="HDG901" s="42"/>
      <c r="HDH901" s="42"/>
      <c r="HDI901" s="42"/>
      <c r="HDJ901" s="42"/>
      <c r="HDK901" s="42"/>
      <c r="HDL901" s="42"/>
      <c r="HDM901" s="42"/>
      <c r="HDN901" s="42"/>
      <c r="HDO901" s="42"/>
      <c r="HDP901" s="42"/>
      <c r="HDQ901" s="42"/>
      <c r="HDR901" s="42"/>
      <c r="HDS901" s="42"/>
      <c r="HDT901" s="42"/>
      <c r="HDU901" s="42"/>
      <c r="HDV901" s="42"/>
      <c r="HDW901" s="42"/>
      <c r="HDX901" s="42"/>
      <c r="HDY901" s="42"/>
      <c r="HDZ901" s="42"/>
      <c r="HEA901" s="42"/>
      <c r="HEB901" s="42"/>
      <c r="HEC901" s="42"/>
      <c r="HED901" s="42"/>
      <c r="HEE901" s="42"/>
      <c r="HEF901" s="42"/>
      <c r="HEG901" s="42"/>
      <c r="HEH901" s="42"/>
      <c r="HEI901" s="42"/>
      <c r="HEJ901" s="42"/>
      <c r="HEK901" s="42"/>
      <c r="HEL901" s="42"/>
      <c r="HEM901" s="42"/>
      <c r="HEN901" s="42"/>
      <c r="HEO901" s="42"/>
      <c r="HEP901" s="42"/>
      <c r="HEQ901" s="42"/>
      <c r="HER901" s="42"/>
      <c r="HES901" s="42"/>
      <c r="HET901" s="42"/>
      <c r="HEU901" s="42"/>
      <c r="HEV901" s="42"/>
      <c r="HEW901" s="42"/>
      <c r="HEX901" s="42"/>
      <c r="HEY901" s="42"/>
      <c r="HEZ901" s="42"/>
      <c r="HFA901" s="42"/>
      <c r="HFB901" s="42"/>
      <c r="HFC901" s="42"/>
      <c r="HFD901" s="42"/>
      <c r="HFE901" s="42"/>
      <c r="HFF901" s="42"/>
      <c r="HFG901" s="42"/>
      <c r="HFH901" s="42"/>
      <c r="HFI901" s="42"/>
      <c r="HFJ901" s="42"/>
      <c r="HFK901" s="42"/>
      <c r="HFL901" s="42"/>
      <c r="HFM901" s="42"/>
      <c r="HFN901" s="42"/>
      <c r="HFO901" s="42"/>
      <c r="HFP901" s="42"/>
      <c r="HFQ901" s="42"/>
      <c r="HFR901" s="42"/>
      <c r="HFS901" s="42"/>
      <c r="HFT901" s="42"/>
      <c r="HFU901" s="42"/>
      <c r="HFV901" s="42"/>
      <c r="HFW901" s="42"/>
      <c r="HFX901" s="42"/>
      <c r="HFY901" s="42"/>
      <c r="HFZ901" s="42"/>
      <c r="HGA901" s="42"/>
      <c r="HGB901" s="42"/>
      <c r="HGC901" s="42"/>
      <c r="HGD901" s="42"/>
      <c r="HGE901" s="42"/>
      <c r="HGF901" s="42"/>
      <c r="HGG901" s="42"/>
      <c r="HGH901" s="42"/>
      <c r="HGI901" s="42"/>
      <c r="HGJ901" s="42"/>
      <c r="HGK901" s="42"/>
      <c r="HGL901" s="42"/>
      <c r="HGM901" s="42"/>
      <c r="HGN901" s="42"/>
      <c r="HGO901" s="42"/>
      <c r="HGP901" s="42"/>
      <c r="HGQ901" s="42"/>
      <c r="HGR901" s="42"/>
      <c r="HGS901" s="42"/>
      <c r="HGT901" s="42"/>
      <c r="HGU901" s="42"/>
      <c r="HGV901" s="42"/>
      <c r="HGW901" s="42"/>
      <c r="HGX901" s="42"/>
      <c r="HGY901" s="42"/>
      <c r="HGZ901" s="42"/>
      <c r="HHA901" s="42"/>
      <c r="HHB901" s="42"/>
      <c r="HHC901" s="42"/>
      <c r="HHD901" s="42"/>
      <c r="HHE901" s="42"/>
      <c r="HHF901" s="42"/>
      <c r="HHG901" s="42"/>
      <c r="HHH901" s="42"/>
      <c r="HHI901" s="42"/>
      <c r="HHJ901" s="42"/>
      <c r="HHK901" s="42"/>
      <c r="HHL901" s="42"/>
      <c r="HHM901" s="42"/>
      <c r="HHN901" s="42"/>
      <c r="HHO901" s="42"/>
      <c r="HHP901" s="42"/>
      <c r="HHQ901" s="42"/>
      <c r="HHR901" s="42"/>
      <c r="HHS901" s="42"/>
      <c r="HHT901" s="42"/>
      <c r="HHU901" s="42"/>
      <c r="HHV901" s="42"/>
      <c r="HHW901" s="42"/>
      <c r="HHX901" s="42"/>
      <c r="HHY901" s="42"/>
      <c r="HHZ901" s="42"/>
      <c r="HIA901" s="42"/>
      <c r="HIB901" s="42"/>
      <c r="HIC901" s="42"/>
      <c r="HID901" s="42"/>
      <c r="HIE901" s="42"/>
      <c r="HIF901" s="42"/>
      <c r="HIG901" s="42"/>
      <c r="HIH901" s="42"/>
      <c r="HII901" s="42"/>
      <c r="HIJ901" s="42"/>
      <c r="HIK901" s="42"/>
      <c r="HIL901" s="42"/>
      <c r="HIM901" s="42"/>
      <c r="HIN901" s="42"/>
      <c r="HIO901" s="42"/>
      <c r="HIP901" s="42"/>
      <c r="HIQ901" s="42"/>
      <c r="HIR901" s="42"/>
      <c r="HIS901" s="42"/>
      <c r="HIT901" s="42"/>
      <c r="HIU901" s="42"/>
      <c r="HIV901" s="42"/>
      <c r="HIW901" s="42"/>
      <c r="HIX901" s="42"/>
      <c r="HIY901" s="42"/>
      <c r="HIZ901" s="42"/>
      <c r="HJA901" s="42"/>
      <c r="HJB901" s="42"/>
      <c r="HJC901" s="42"/>
      <c r="HJD901" s="42"/>
      <c r="HJE901" s="42"/>
      <c r="HJF901" s="42"/>
      <c r="HJG901" s="42"/>
      <c r="HJH901" s="42"/>
      <c r="HJI901" s="42"/>
      <c r="HJJ901" s="42"/>
      <c r="HJK901" s="42"/>
      <c r="HJL901" s="42"/>
      <c r="HJM901" s="42"/>
      <c r="HJN901" s="42"/>
      <c r="HJO901" s="42"/>
      <c r="HJP901" s="42"/>
      <c r="HJQ901" s="42"/>
      <c r="HJR901" s="42"/>
      <c r="HJS901" s="42"/>
      <c r="HJT901" s="42"/>
      <c r="HJU901" s="42"/>
      <c r="HJV901" s="42"/>
      <c r="HJW901" s="42"/>
      <c r="HJX901" s="42"/>
      <c r="HJY901" s="42"/>
      <c r="HJZ901" s="42"/>
      <c r="HKA901" s="42"/>
      <c r="HKB901" s="42"/>
      <c r="HKC901" s="42"/>
      <c r="HKD901" s="42"/>
      <c r="HKE901" s="42"/>
      <c r="HKF901" s="42"/>
      <c r="HKG901" s="42"/>
      <c r="HKH901" s="42"/>
      <c r="HKI901" s="42"/>
      <c r="HKJ901" s="42"/>
      <c r="HKK901" s="42"/>
      <c r="HKL901" s="42"/>
      <c r="HKM901" s="42"/>
      <c r="HKN901" s="42"/>
      <c r="HKO901" s="42"/>
      <c r="HKP901" s="42"/>
      <c r="HKQ901" s="42"/>
      <c r="HKR901" s="42"/>
      <c r="HKS901" s="42"/>
      <c r="HKT901" s="42"/>
      <c r="HKU901" s="42"/>
      <c r="HKV901" s="42"/>
      <c r="HKW901" s="42"/>
      <c r="HKX901" s="42"/>
      <c r="HKY901" s="42"/>
      <c r="HKZ901" s="42"/>
      <c r="HLA901" s="42"/>
      <c r="HLB901" s="42"/>
      <c r="HLC901" s="42"/>
      <c r="HLD901" s="42"/>
      <c r="HLE901" s="42"/>
      <c r="HLF901" s="42"/>
      <c r="HLG901" s="42"/>
      <c r="HLH901" s="42"/>
      <c r="HLI901" s="42"/>
      <c r="HLJ901" s="42"/>
      <c r="HLK901" s="42"/>
      <c r="HLL901" s="42"/>
      <c r="HLM901" s="42"/>
      <c r="HLN901" s="42"/>
      <c r="HLO901" s="42"/>
      <c r="HLP901" s="42"/>
      <c r="HLQ901" s="42"/>
      <c r="HLR901" s="42"/>
      <c r="HLS901" s="42"/>
      <c r="HLT901" s="42"/>
      <c r="HLU901" s="42"/>
      <c r="HLV901" s="42"/>
      <c r="HLW901" s="42"/>
      <c r="HLX901" s="42"/>
      <c r="HLY901" s="42"/>
      <c r="HLZ901" s="42"/>
      <c r="HMA901" s="42"/>
      <c r="HMB901" s="42"/>
      <c r="HMC901" s="42"/>
      <c r="HMD901" s="42"/>
      <c r="HME901" s="42"/>
      <c r="HMF901" s="42"/>
      <c r="HMG901" s="42"/>
      <c r="HMH901" s="42"/>
      <c r="HMI901" s="42"/>
      <c r="HMJ901" s="42"/>
      <c r="HMK901" s="42"/>
      <c r="HML901" s="42"/>
      <c r="HMM901" s="42"/>
      <c r="HMN901" s="42"/>
      <c r="HMO901" s="42"/>
      <c r="HMP901" s="42"/>
      <c r="HMQ901" s="42"/>
      <c r="HMR901" s="42"/>
      <c r="HMS901" s="42"/>
      <c r="HMT901" s="42"/>
      <c r="HMU901" s="42"/>
      <c r="HMV901" s="42"/>
      <c r="HMW901" s="42"/>
      <c r="HMX901" s="42"/>
      <c r="HMY901" s="42"/>
      <c r="HMZ901" s="42"/>
      <c r="HNA901" s="42"/>
      <c r="HNB901" s="42"/>
      <c r="HNC901" s="42"/>
      <c r="HND901" s="42"/>
      <c r="HNE901" s="42"/>
      <c r="HNF901" s="42"/>
      <c r="HNG901" s="42"/>
      <c r="HNH901" s="42"/>
      <c r="HNI901" s="42"/>
      <c r="HNJ901" s="42"/>
      <c r="HNK901" s="42"/>
      <c r="HNL901" s="42"/>
      <c r="HNM901" s="42"/>
      <c r="HNN901" s="42"/>
      <c r="HNO901" s="42"/>
      <c r="HNP901" s="42"/>
      <c r="HNQ901" s="42"/>
      <c r="HNR901" s="42"/>
      <c r="HNS901" s="42"/>
      <c r="HNT901" s="42"/>
      <c r="HNU901" s="42"/>
      <c r="HNV901" s="42"/>
      <c r="HNW901" s="42"/>
      <c r="HNX901" s="42"/>
      <c r="HNY901" s="42"/>
      <c r="HNZ901" s="42"/>
      <c r="HOA901" s="42"/>
      <c r="HOB901" s="42"/>
      <c r="HOC901" s="42"/>
      <c r="HOD901" s="42"/>
      <c r="HOE901" s="42"/>
      <c r="HOF901" s="42"/>
      <c r="HOG901" s="42"/>
      <c r="HOH901" s="42"/>
      <c r="HOI901" s="42"/>
      <c r="HOJ901" s="42"/>
      <c r="HOK901" s="42"/>
      <c r="HOL901" s="42"/>
      <c r="HOM901" s="42"/>
      <c r="HON901" s="42"/>
      <c r="HOO901" s="42"/>
      <c r="HOP901" s="42"/>
      <c r="HOQ901" s="42"/>
      <c r="HOR901" s="42"/>
      <c r="HOS901" s="42"/>
      <c r="HOT901" s="42"/>
      <c r="HOU901" s="42"/>
      <c r="HOV901" s="42"/>
      <c r="HOW901" s="42"/>
      <c r="HOX901" s="42"/>
      <c r="HOY901" s="42"/>
      <c r="HOZ901" s="42"/>
      <c r="HPA901" s="42"/>
      <c r="HPB901" s="42"/>
      <c r="HPC901" s="42"/>
      <c r="HPD901" s="42"/>
      <c r="HPE901" s="42"/>
      <c r="HPF901" s="42"/>
      <c r="HPG901" s="42"/>
      <c r="HPH901" s="42"/>
      <c r="HPI901" s="42"/>
      <c r="HPJ901" s="42"/>
      <c r="HPK901" s="42"/>
      <c r="HPL901" s="42"/>
      <c r="HPM901" s="42"/>
      <c r="HPN901" s="42"/>
      <c r="HPO901" s="42"/>
      <c r="HPP901" s="42"/>
      <c r="HPQ901" s="42"/>
      <c r="HPR901" s="42"/>
      <c r="HPS901" s="42"/>
      <c r="HPT901" s="42"/>
      <c r="HPU901" s="42"/>
      <c r="HPV901" s="42"/>
      <c r="HPW901" s="42"/>
      <c r="HPX901" s="42"/>
      <c r="HPY901" s="42"/>
      <c r="HPZ901" s="42"/>
      <c r="HQA901" s="42"/>
      <c r="HQB901" s="42"/>
      <c r="HQC901" s="42"/>
      <c r="HQD901" s="42"/>
      <c r="HQE901" s="42"/>
      <c r="HQF901" s="42"/>
      <c r="HQG901" s="42"/>
      <c r="HQH901" s="42"/>
      <c r="HQI901" s="42"/>
      <c r="HQJ901" s="42"/>
      <c r="HQK901" s="42"/>
      <c r="HQL901" s="42"/>
      <c r="HQM901" s="42"/>
      <c r="HQN901" s="42"/>
      <c r="HQO901" s="42"/>
      <c r="HQP901" s="42"/>
      <c r="HQQ901" s="42"/>
      <c r="HQR901" s="42"/>
      <c r="HQS901" s="42"/>
      <c r="HQT901" s="42"/>
      <c r="HQU901" s="42"/>
      <c r="HQV901" s="42"/>
      <c r="HQW901" s="42"/>
      <c r="HQX901" s="42"/>
      <c r="HQY901" s="42"/>
      <c r="HQZ901" s="42"/>
      <c r="HRA901" s="42"/>
      <c r="HRB901" s="42"/>
      <c r="HRC901" s="42"/>
      <c r="HRD901" s="42"/>
      <c r="HRE901" s="42"/>
      <c r="HRF901" s="42"/>
      <c r="HRG901" s="42"/>
      <c r="HRH901" s="42"/>
      <c r="HRI901" s="42"/>
      <c r="HRJ901" s="42"/>
      <c r="HRK901" s="42"/>
      <c r="HRL901" s="42"/>
      <c r="HRM901" s="42"/>
      <c r="HRN901" s="42"/>
      <c r="HRO901" s="42"/>
      <c r="HRP901" s="42"/>
      <c r="HRQ901" s="42"/>
      <c r="HRR901" s="42"/>
      <c r="HRS901" s="42"/>
      <c r="HRT901" s="42"/>
      <c r="HRU901" s="42"/>
      <c r="HRV901" s="42"/>
      <c r="HRW901" s="42"/>
      <c r="HRX901" s="42"/>
      <c r="HRY901" s="42"/>
      <c r="HRZ901" s="42"/>
      <c r="HSA901" s="42"/>
      <c r="HSB901" s="42"/>
      <c r="HSC901" s="42"/>
      <c r="HSD901" s="42"/>
      <c r="HSE901" s="42"/>
      <c r="HSF901" s="42"/>
      <c r="HSG901" s="42"/>
      <c r="HSH901" s="42"/>
      <c r="HSI901" s="42"/>
      <c r="HSJ901" s="42"/>
      <c r="HSK901" s="42"/>
      <c r="HSL901" s="42"/>
      <c r="HSM901" s="42"/>
      <c r="HSN901" s="42"/>
      <c r="HSO901" s="42"/>
      <c r="HSP901" s="42"/>
      <c r="HSQ901" s="42"/>
      <c r="HSR901" s="42"/>
      <c r="HSS901" s="42"/>
      <c r="HST901" s="42"/>
      <c r="HSU901" s="42"/>
      <c r="HSV901" s="42"/>
      <c r="HSW901" s="42"/>
      <c r="HSX901" s="42"/>
      <c r="HSY901" s="42"/>
      <c r="HSZ901" s="42"/>
      <c r="HTA901" s="42"/>
      <c r="HTB901" s="42"/>
      <c r="HTC901" s="42"/>
      <c r="HTD901" s="42"/>
      <c r="HTE901" s="42"/>
      <c r="HTF901" s="42"/>
      <c r="HTG901" s="42"/>
      <c r="HTH901" s="42"/>
      <c r="HTI901" s="42"/>
      <c r="HTJ901" s="42"/>
      <c r="HTK901" s="42"/>
      <c r="HTL901" s="42"/>
      <c r="HTM901" s="42"/>
      <c r="HTN901" s="42"/>
      <c r="HTO901" s="42"/>
      <c r="HTP901" s="42"/>
      <c r="HTQ901" s="42"/>
      <c r="HTR901" s="42"/>
      <c r="HTS901" s="42"/>
      <c r="HTT901" s="42"/>
      <c r="HTU901" s="42"/>
      <c r="HTV901" s="42"/>
      <c r="HTW901" s="42"/>
      <c r="HTX901" s="42"/>
      <c r="HTY901" s="42"/>
      <c r="HTZ901" s="42"/>
      <c r="HUA901" s="42"/>
      <c r="HUB901" s="42"/>
      <c r="HUC901" s="42"/>
      <c r="HUD901" s="42"/>
      <c r="HUE901" s="42"/>
      <c r="HUF901" s="42"/>
      <c r="HUG901" s="42"/>
      <c r="HUH901" s="42"/>
      <c r="HUI901" s="42"/>
      <c r="HUJ901" s="42"/>
      <c r="HUK901" s="42"/>
      <c r="HUL901" s="42"/>
      <c r="HUM901" s="42"/>
      <c r="HUN901" s="42"/>
      <c r="HUO901" s="42"/>
      <c r="HUP901" s="42"/>
      <c r="HUQ901" s="42"/>
      <c r="HUR901" s="42"/>
      <c r="HUS901" s="42"/>
      <c r="HUT901" s="42"/>
      <c r="HUU901" s="42"/>
      <c r="HUV901" s="42"/>
      <c r="HUW901" s="42"/>
      <c r="HUX901" s="42"/>
      <c r="HUY901" s="42"/>
      <c r="HUZ901" s="42"/>
      <c r="HVA901" s="42"/>
      <c r="HVB901" s="42"/>
      <c r="HVC901" s="42"/>
      <c r="HVD901" s="42"/>
      <c r="HVE901" s="42"/>
      <c r="HVF901" s="42"/>
      <c r="HVG901" s="42"/>
      <c r="HVH901" s="42"/>
      <c r="HVI901" s="42"/>
      <c r="HVJ901" s="42"/>
      <c r="HVK901" s="42"/>
      <c r="HVL901" s="42"/>
      <c r="HVM901" s="42"/>
      <c r="HVN901" s="42"/>
      <c r="HVO901" s="42"/>
      <c r="HVP901" s="42"/>
      <c r="HVQ901" s="42"/>
      <c r="HVR901" s="42"/>
      <c r="HVS901" s="42"/>
      <c r="HVT901" s="42"/>
      <c r="HVU901" s="42"/>
      <c r="HVV901" s="42"/>
      <c r="HVW901" s="42"/>
      <c r="HVX901" s="42"/>
      <c r="HVY901" s="42"/>
      <c r="HVZ901" s="42"/>
      <c r="HWA901" s="42"/>
      <c r="HWB901" s="42"/>
      <c r="HWC901" s="42"/>
      <c r="HWD901" s="42"/>
      <c r="HWE901" s="42"/>
      <c r="HWF901" s="42"/>
      <c r="HWG901" s="42"/>
      <c r="HWH901" s="42"/>
      <c r="HWI901" s="42"/>
      <c r="HWJ901" s="42"/>
      <c r="HWK901" s="42"/>
      <c r="HWL901" s="42"/>
      <c r="HWM901" s="42"/>
      <c r="HWN901" s="42"/>
      <c r="HWO901" s="42"/>
      <c r="HWP901" s="42"/>
      <c r="HWQ901" s="42"/>
      <c r="HWR901" s="42"/>
      <c r="HWS901" s="42"/>
      <c r="HWT901" s="42"/>
      <c r="HWU901" s="42"/>
      <c r="HWV901" s="42"/>
      <c r="HWW901" s="42"/>
      <c r="HWX901" s="42"/>
      <c r="HWY901" s="42"/>
      <c r="HWZ901" s="42"/>
      <c r="HXA901" s="42"/>
      <c r="HXB901" s="42"/>
      <c r="HXC901" s="42"/>
      <c r="HXD901" s="42"/>
      <c r="HXE901" s="42"/>
      <c r="HXF901" s="42"/>
      <c r="HXG901" s="42"/>
      <c r="HXH901" s="42"/>
      <c r="HXI901" s="42"/>
      <c r="HXJ901" s="42"/>
      <c r="HXK901" s="42"/>
      <c r="HXL901" s="42"/>
      <c r="HXM901" s="42"/>
      <c r="HXN901" s="42"/>
      <c r="HXO901" s="42"/>
      <c r="HXP901" s="42"/>
      <c r="HXQ901" s="42"/>
      <c r="HXR901" s="42"/>
      <c r="HXS901" s="42"/>
      <c r="HXT901" s="42"/>
      <c r="HXU901" s="42"/>
      <c r="HXV901" s="42"/>
      <c r="HXW901" s="42"/>
      <c r="HXX901" s="42"/>
      <c r="HXY901" s="42"/>
      <c r="HXZ901" s="42"/>
      <c r="HYA901" s="42"/>
      <c r="HYB901" s="42"/>
      <c r="HYC901" s="42"/>
      <c r="HYD901" s="42"/>
      <c r="HYE901" s="42"/>
      <c r="HYF901" s="42"/>
      <c r="HYG901" s="42"/>
      <c r="HYH901" s="42"/>
      <c r="HYI901" s="42"/>
      <c r="HYJ901" s="42"/>
      <c r="HYK901" s="42"/>
      <c r="HYL901" s="42"/>
      <c r="HYM901" s="42"/>
      <c r="HYN901" s="42"/>
      <c r="HYO901" s="42"/>
      <c r="HYP901" s="42"/>
      <c r="HYQ901" s="42"/>
      <c r="HYR901" s="42"/>
      <c r="HYS901" s="42"/>
      <c r="HYT901" s="42"/>
      <c r="HYU901" s="42"/>
      <c r="HYV901" s="42"/>
      <c r="HYW901" s="42"/>
      <c r="HYX901" s="42"/>
      <c r="HYY901" s="42"/>
      <c r="HYZ901" s="42"/>
      <c r="HZA901" s="42"/>
      <c r="HZB901" s="42"/>
      <c r="HZC901" s="42"/>
      <c r="HZD901" s="42"/>
      <c r="HZE901" s="42"/>
      <c r="HZF901" s="42"/>
      <c r="HZG901" s="42"/>
      <c r="HZH901" s="42"/>
      <c r="HZI901" s="42"/>
      <c r="HZJ901" s="42"/>
      <c r="HZK901" s="42"/>
      <c r="HZL901" s="42"/>
      <c r="HZM901" s="42"/>
      <c r="HZN901" s="42"/>
      <c r="HZO901" s="42"/>
      <c r="HZP901" s="42"/>
      <c r="HZQ901" s="42"/>
      <c r="HZR901" s="42"/>
      <c r="HZS901" s="42"/>
      <c r="HZT901" s="42"/>
      <c r="HZU901" s="42"/>
      <c r="HZV901" s="42"/>
      <c r="HZW901" s="42"/>
      <c r="HZX901" s="42"/>
      <c r="HZY901" s="42"/>
      <c r="HZZ901" s="42"/>
      <c r="IAA901" s="42"/>
      <c r="IAB901" s="42"/>
      <c r="IAC901" s="42"/>
      <c r="IAD901" s="42"/>
      <c r="IAE901" s="42"/>
      <c r="IAF901" s="42"/>
      <c r="IAG901" s="42"/>
      <c r="IAH901" s="42"/>
      <c r="IAI901" s="42"/>
      <c r="IAJ901" s="42"/>
      <c r="IAK901" s="42"/>
      <c r="IAL901" s="42"/>
      <c r="IAM901" s="42"/>
      <c r="IAN901" s="42"/>
      <c r="IAO901" s="42"/>
      <c r="IAP901" s="42"/>
      <c r="IAQ901" s="42"/>
      <c r="IAR901" s="42"/>
      <c r="IAS901" s="42"/>
      <c r="IAT901" s="42"/>
      <c r="IAU901" s="42"/>
      <c r="IAV901" s="42"/>
      <c r="IAW901" s="42"/>
      <c r="IAX901" s="42"/>
      <c r="IAY901" s="42"/>
      <c r="IAZ901" s="42"/>
      <c r="IBA901" s="42"/>
      <c r="IBB901" s="42"/>
      <c r="IBC901" s="42"/>
      <c r="IBD901" s="42"/>
      <c r="IBE901" s="42"/>
      <c r="IBF901" s="42"/>
      <c r="IBG901" s="42"/>
      <c r="IBH901" s="42"/>
      <c r="IBI901" s="42"/>
      <c r="IBJ901" s="42"/>
      <c r="IBK901" s="42"/>
      <c r="IBL901" s="42"/>
      <c r="IBM901" s="42"/>
      <c r="IBN901" s="42"/>
      <c r="IBO901" s="42"/>
      <c r="IBP901" s="42"/>
      <c r="IBQ901" s="42"/>
      <c r="IBR901" s="42"/>
      <c r="IBS901" s="42"/>
      <c r="IBT901" s="42"/>
      <c r="IBU901" s="42"/>
      <c r="IBV901" s="42"/>
      <c r="IBW901" s="42"/>
      <c r="IBX901" s="42"/>
      <c r="IBY901" s="42"/>
      <c r="IBZ901" s="42"/>
      <c r="ICA901" s="42"/>
      <c r="ICB901" s="42"/>
      <c r="ICC901" s="42"/>
      <c r="ICD901" s="42"/>
      <c r="ICE901" s="42"/>
      <c r="ICF901" s="42"/>
      <c r="ICG901" s="42"/>
      <c r="ICH901" s="42"/>
      <c r="ICI901" s="42"/>
      <c r="ICJ901" s="42"/>
      <c r="ICK901" s="42"/>
      <c r="ICL901" s="42"/>
      <c r="ICM901" s="42"/>
      <c r="ICN901" s="42"/>
      <c r="ICO901" s="42"/>
      <c r="ICP901" s="42"/>
      <c r="ICQ901" s="42"/>
      <c r="ICR901" s="42"/>
      <c r="ICS901" s="42"/>
      <c r="ICT901" s="42"/>
      <c r="ICU901" s="42"/>
      <c r="ICV901" s="42"/>
      <c r="ICW901" s="42"/>
      <c r="ICX901" s="42"/>
      <c r="ICY901" s="42"/>
      <c r="ICZ901" s="42"/>
      <c r="IDA901" s="42"/>
      <c r="IDB901" s="42"/>
      <c r="IDC901" s="42"/>
      <c r="IDD901" s="42"/>
      <c r="IDE901" s="42"/>
      <c r="IDF901" s="42"/>
      <c r="IDG901" s="42"/>
      <c r="IDH901" s="42"/>
      <c r="IDI901" s="42"/>
      <c r="IDJ901" s="42"/>
      <c r="IDK901" s="42"/>
      <c r="IDL901" s="42"/>
      <c r="IDM901" s="42"/>
      <c r="IDN901" s="42"/>
      <c r="IDO901" s="42"/>
      <c r="IDP901" s="42"/>
      <c r="IDQ901" s="42"/>
      <c r="IDR901" s="42"/>
      <c r="IDS901" s="42"/>
      <c r="IDT901" s="42"/>
      <c r="IDU901" s="42"/>
      <c r="IDV901" s="42"/>
      <c r="IDW901" s="42"/>
      <c r="IDX901" s="42"/>
      <c r="IDY901" s="42"/>
      <c r="IDZ901" s="42"/>
      <c r="IEA901" s="42"/>
      <c r="IEB901" s="42"/>
      <c r="IEC901" s="42"/>
      <c r="IED901" s="42"/>
      <c r="IEE901" s="42"/>
      <c r="IEF901" s="42"/>
      <c r="IEG901" s="42"/>
      <c r="IEH901" s="42"/>
      <c r="IEI901" s="42"/>
      <c r="IEJ901" s="42"/>
      <c r="IEK901" s="42"/>
      <c r="IEL901" s="42"/>
      <c r="IEM901" s="42"/>
      <c r="IEN901" s="42"/>
      <c r="IEO901" s="42"/>
      <c r="IEP901" s="42"/>
      <c r="IEQ901" s="42"/>
      <c r="IER901" s="42"/>
      <c r="IES901" s="42"/>
      <c r="IET901" s="42"/>
      <c r="IEU901" s="42"/>
      <c r="IEV901" s="42"/>
      <c r="IEW901" s="42"/>
      <c r="IEX901" s="42"/>
      <c r="IEY901" s="42"/>
      <c r="IEZ901" s="42"/>
      <c r="IFA901" s="42"/>
      <c r="IFB901" s="42"/>
      <c r="IFC901" s="42"/>
      <c r="IFD901" s="42"/>
      <c r="IFE901" s="42"/>
      <c r="IFF901" s="42"/>
      <c r="IFG901" s="42"/>
      <c r="IFH901" s="42"/>
      <c r="IFI901" s="42"/>
      <c r="IFJ901" s="42"/>
      <c r="IFK901" s="42"/>
      <c r="IFL901" s="42"/>
      <c r="IFM901" s="42"/>
      <c r="IFN901" s="42"/>
      <c r="IFO901" s="42"/>
      <c r="IFP901" s="42"/>
      <c r="IFQ901" s="42"/>
      <c r="IFR901" s="42"/>
      <c r="IFS901" s="42"/>
      <c r="IFT901" s="42"/>
      <c r="IFU901" s="42"/>
      <c r="IFV901" s="42"/>
      <c r="IFW901" s="42"/>
      <c r="IFX901" s="42"/>
      <c r="IFY901" s="42"/>
      <c r="IFZ901" s="42"/>
      <c r="IGA901" s="42"/>
      <c r="IGB901" s="42"/>
      <c r="IGC901" s="42"/>
      <c r="IGD901" s="42"/>
      <c r="IGE901" s="42"/>
      <c r="IGF901" s="42"/>
      <c r="IGG901" s="42"/>
      <c r="IGH901" s="42"/>
      <c r="IGI901" s="42"/>
      <c r="IGJ901" s="42"/>
      <c r="IGK901" s="42"/>
      <c r="IGL901" s="42"/>
      <c r="IGM901" s="42"/>
      <c r="IGN901" s="42"/>
      <c r="IGO901" s="42"/>
      <c r="IGP901" s="42"/>
      <c r="IGQ901" s="42"/>
      <c r="IGR901" s="42"/>
      <c r="IGS901" s="42"/>
      <c r="IGT901" s="42"/>
      <c r="IGU901" s="42"/>
      <c r="IGV901" s="42"/>
      <c r="IGW901" s="42"/>
      <c r="IGX901" s="42"/>
      <c r="IGY901" s="42"/>
      <c r="IGZ901" s="42"/>
      <c r="IHA901" s="42"/>
      <c r="IHB901" s="42"/>
      <c r="IHC901" s="42"/>
      <c r="IHD901" s="42"/>
      <c r="IHE901" s="42"/>
      <c r="IHF901" s="42"/>
      <c r="IHG901" s="42"/>
      <c r="IHH901" s="42"/>
      <c r="IHI901" s="42"/>
      <c r="IHJ901" s="42"/>
      <c r="IHK901" s="42"/>
      <c r="IHL901" s="42"/>
      <c r="IHM901" s="42"/>
      <c r="IHN901" s="42"/>
      <c r="IHO901" s="42"/>
      <c r="IHP901" s="42"/>
      <c r="IHQ901" s="42"/>
      <c r="IHR901" s="42"/>
      <c r="IHS901" s="42"/>
      <c r="IHT901" s="42"/>
      <c r="IHU901" s="42"/>
      <c r="IHV901" s="42"/>
      <c r="IHW901" s="42"/>
      <c r="IHX901" s="42"/>
      <c r="IHY901" s="42"/>
      <c r="IHZ901" s="42"/>
      <c r="IIA901" s="42"/>
      <c r="IIB901" s="42"/>
      <c r="IIC901" s="42"/>
      <c r="IID901" s="42"/>
      <c r="IIE901" s="42"/>
      <c r="IIF901" s="42"/>
      <c r="IIG901" s="42"/>
      <c r="IIH901" s="42"/>
      <c r="III901" s="42"/>
      <c r="IIJ901" s="42"/>
      <c r="IIK901" s="42"/>
      <c r="IIL901" s="42"/>
      <c r="IIM901" s="42"/>
      <c r="IIN901" s="42"/>
      <c r="IIO901" s="42"/>
      <c r="IIP901" s="42"/>
      <c r="IIQ901" s="42"/>
      <c r="IIR901" s="42"/>
      <c r="IIS901" s="42"/>
      <c r="IIT901" s="42"/>
      <c r="IIU901" s="42"/>
      <c r="IIV901" s="42"/>
      <c r="IIW901" s="42"/>
      <c r="IIX901" s="42"/>
      <c r="IIY901" s="42"/>
      <c r="IIZ901" s="42"/>
      <c r="IJA901" s="42"/>
      <c r="IJB901" s="42"/>
      <c r="IJC901" s="42"/>
      <c r="IJD901" s="42"/>
      <c r="IJE901" s="42"/>
      <c r="IJF901" s="42"/>
      <c r="IJG901" s="42"/>
      <c r="IJH901" s="42"/>
      <c r="IJI901" s="42"/>
      <c r="IJJ901" s="42"/>
      <c r="IJK901" s="42"/>
      <c r="IJL901" s="42"/>
      <c r="IJM901" s="42"/>
      <c r="IJN901" s="42"/>
      <c r="IJO901" s="42"/>
      <c r="IJP901" s="42"/>
      <c r="IJQ901" s="42"/>
      <c r="IJR901" s="42"/>
      <c r="IJS901" s="42"/>
      <c r="IJT901" s="42"/>
      <c r="IJU901" s="42"/>
      <c r="IJV901" s="42"/>
      <c r="IJW901" s="42"/>
      <c r="IJX901" s="42"/>
      <c r="IJY901" s="42"/>
      <c r="IJZ901" s="42"/>
      <c r="IKA901" s="42"/>
      <c r="IKB901" s="42"/>
      <c r="IKC901" s="42"/>
      <c r="IKD901" s="42"/>
      <c r="IKE901" s="42"/>
      <c r="IKF901" s="42"/>
      <c r="IKG901" s="42"/>
      <c r="IKH901" s="42"/>
      <c r="IKI901" s="42"/>
      <c r="IKJ901" s="42"/>
      <c r="IKK901" s="42"/>
      <c r="IKL901" s="42"/>
      <c r="IKM901" s="42"/>
      <c r="IKN901" s="42"/>
      <c r="IKO901" s="42"/>
      <c r="IKP901" s="42"/>
      <c r="IKQ901" s="42"/>
      <c r="IKR901" s="42"/>
      <c r="IKS901" s="42"/>
      <c r="IKT901" s="42"/>
      <c r="IKU901" s="42"/>
      <c r="IKV901" s="42"/>
      <c r="IKW901" s="42"/>
      <c r="IKX901" s="42"/>
      <c r="IKY901" s="42"/>
      <c r="IKZ901" s="42"/>
      <c r="ILA901" s="42"/>
      <c r="ILB901" s="42"/>
      <c r="ILC901" s="42"/>
      <c r="ILD901" s="42"/>
      <c r="ILE901" s="42"/>
      <c r="ILF901" s="42"/>
      <c r="ILG901" s="42"/>
      <c r="ILH901" s="42"/>
      <c r="ILI901" s="42"/>
      <c r="ILJ901" s="42"/>
      <c r="ILK901" s="42"/>
      <c r="ILL901" s="42"/>
      <c r="ILM901" s="42"/>
      <c r="ILN901" s="42"/>
      <c r="ILO901" s="42"/>
      <c r="ILP901" s="42"/>
      <c r="ILQ901" s="42"/>
      <c r="ILR901" s="42"/>
      <c r="ILS901" s="42"/>
      <c r="ILT901" s="42"/>
      <c r="ILU901" s="42"/>
      <c r="ILV901" s="42"/>
      <c r="ILW901" s="42"/>
      <c r="ILX901" s="42"/>
      <c r="ILY901" s="42"/>
      <c r="ILZ901" s="42"/>
      <c r="IMA901" s="42"/>
      <c r="IMB901" s="42"/>
      <c r="IMC901" s="42"/>
      <c r="IMD901" s="42"/>
      <c r="IME901" s="42"/>
      <c r="IMF901" s="42"/>
      <c r="IMG901" s="42"/>
      <c r="IMH901" s="42"/>
      <c r="IMI901" s="42"/>
      <c r="IMJ901" s="42"/>
      <c r="IMK901" s="42"/>
      <c r="IML901" s="42"/>
      <c r="IMM901" s="42"/>
      <c r="IMN901" s="42"/>
      <c r="IMO901" s="42"/>
      <c r="IMP901" s="42"/>
      <c r="IMQ901" s="42"/>
      <c r="IMR901" s="42"/>
      <c r="IMS901" s="42"/>
      <c r="IMT901" s="42"/>
      <c r="IMU901" s="42"/>
      <c r="IMV901" s="42"/>
      <c r="IMW901" s="42"/>
      <c r="IMX901" s="42"/>
      <c r="IMY901" s="42"/>
      <c r="IMZ901" s="42"/>
      <c r="INA901" s="42"/>
      <c r="INB901" s="42"/>
      <c r="INC901" s="42"/>
      <c r="IND901" s="42"/>
      <c r="INE901" s="42"/>
      <c r="INF901" s="42"/>
      <c r="ING901" s="42"/>
      <c r="INH901" s="42"/>
      <c r="INI901" s="42"/>
      <c r="INJ901" s="42"/>
      <c r="INK901" s="42"/>
      <c r="INL901" s="42"/>
      <c r="INM901" s="42"/>
      <c r="INN901" s="42"/>
      <c r="INO901" s="42"/>
      <c r="INP901" s="42"/>
      <c r="INQ901" s="42"/>
      <c r="INR901" s="42"/>
      <c r="INS901" s="42"/>
      <c r="INT901" s="42"/>
      <c r="INU901" s="42"/>
      <c r="INV901" s="42"/>
      <c r="INW901" s="42"/>
      <c r="INX901" s="42"/>
      <c r="INY901" s="42"/>
      <c r="INZ901" s="42"/>
      <c r="IOA901" s="42"/>
      <c r="IOB901" s="42"/>
      <c r="IOC901" s="42"/>
      <c r="IOD901" s="42"/>
      <c r="IOE901" s="42"/>
      <c r="IOF901" s="42"/>
      <c r="IOG901" s="42"/>
      <c r="IOH901" s="42"/>
      <c r="IOI901" s="42"/>
      <c r="IOJ901" s="42"/>
      <c r="IOK901" s="42"/>
      <c r="IOL901" s="42"/>
      <c r="IOM901" s="42"/>
      <c r="ION901" s="42"/>
      <c r="IOO901" s="42"/>
      <c r="IOP901" s="42"/>
      <c r="IOQ901" s="42"/>
      <c r="IOR901" s="42"/>
      <c r="IOS901" s="42"/>
      <c r="IOT901" s="42"/>
      <c r="IOU901" s="42"/>
      <c r="IOV901" s="42"/>
      <c r="IOW901" s="42"/>
      <c r="IOX901" s="42"/>
      <c r="IOY901" s="42"/>
      <c r="IOZ901" s="42"/>
      <c r="IPA901" s="42"/>
      <c r="IPB901" s="42"/>
      <c r="IPC901" s="42"/>
      <c r="IPD901" s="42"/>
      <c r="IPE901" s="42"/>
      <c r="IPF901" s="42"/>
      <c r="IPG901" s="42"/>
      <c r="IPH901" s="42"/>
      <c r="IPI901" s="42"/>
      <c r="IPJ901" s="42"/>
      <c r="IPK901" s="42"/>
      <c r="IPL901" s="42"/>
      <c r="IPM901" s="42"/>
      <c r="IPN901" s="42"/>
      <c r="IPO901" s="42"/>
      <c r="IPP901" s="42"/>
      <c r="IPQ901" s="42"/>
      <c r="IPR901" s="42"/>
      <c r="IPS901" s="42"/>
      <c r="IPT901" s="42"/>
      <c r="IPU901" s="42"/>
      <c r="IPV901" s="42"/>
      <c r="IPW901" s="42"/>
      <c r="IPX901" s="42"/>
      <c r="IPY901" s="42"/>
      <c r="IPZ901" s="42"/>
      <c r="IQA901" s="42"/>
      <c r="IQB901" s="42"/>
      <c r="IQC901" s="42"/>
      <c r="IQD901" s="42"/>
      <c r="IQE901" s="42"/>
      <c r="IQF901" s="42"/>
      <c r="IQG901" s="42"/>
      <c r="IQH901" s="42"/>
      <c r="IQI901" s="42"/>
      <c r="IQJ901" s="42"/>
      <c r="IQK901" s="42"/>
      <c r="IQL901" s="42"/>
      <c r="IQM901" s="42"/>
      <c r="IQN901" s="42"/>
      <c r="IQO901" s="42"/>
      <c r="IQP901" s="42"/>
      <c r="IQQ901" s="42"/>
      <c r="IQR901" s="42"/>
      <c r="IQS901" s="42"/>
      <c r="IQT901" s="42"/>
      <c r="IQU901" s="42"/>
      <c r="IQV901" s="42"/>
      <c r="IQW901" s="42"/>
      <c r="IQX901" s="42"/>
      <c r="IQY901" s="42"/>
      <c r="IQZ901" s="42"/>
      <c r="IRA901" s="42"/>
      <c r="IRB901" s="42"/>
      <c r="IRC901" s="42"/>
      <c r="IRD901" s="42"/>
      <c r="IRE901" s="42"/>
      <c r="IRF901" s="42"/>
      <c r="IRG901" s="42"/>
      <c r="IRH901" s="42"/>
      <c r="IRI901" s="42"/>
      <c r="IRJ901" s="42"/>
      <c r="IRK901" s="42"/>
      <c r="IRL901" s="42"/>
      <c r="IRM901" s="42"/>
      <c r="IRN901" s="42"/>
      <c r="IRO901" s="42"/>
      <c r="IRP901" s="42"/>
      <c r="IRQ901" s="42"/>
      <c r="IRR901" s="42"/>
      <c r="IRS901" s="42"/>
      <c r="IRT901" s="42"/>
      <c r="IRU901" s="42"/>
      <c r="IRV901" s="42"/>
      <c r="IRW901" s="42"/>
      <c r="IRX901" s="42"/>
      <c r="IRY901" s="42"/>
      <c r="IRZ901" s="42"/>
      <c r="ISA901" s="42"/>
      <c r="ISB901" s="42"/>
      <c r="ISC901" s="42"/>
      <c r="ISD901" s="42"/>
      <c r="ISE901" s="42"/>
      <c r="ISF901" s="42"/>
      <c r="ISG901" s="42"/>
      <c r="ISH901" s="42"/>
      <c r="ISI901" s="42"/>
      <c r="ISJ901" s="42"/>
      <c r="ISK901" s="42"/>
      <c r="ISL901" s="42"/>
      <c r="ISM901" s="42"/>
      <c r="ISN901" s="42"/>
      <c r="ISO901" s="42"/>
      <c r="ISP901" s="42"/>
      <c r="ISQ901" s="42"/>
      <c r="ISR901" s="42"/>
      <c r="ISS901" s="42"/>
      <c r="IST901" s="42"/>
      <c r="ISU901" s="42"/>
      <c r="ISV901" s="42"/>
      <c r="ISW901" s="42"/>
      <c r="ISX901" s="42"/>
      <c r="ISY901" s="42"/>
      <c r="ISZ901" s="42"/>
      <c r="ITA901" s="42"/>
      <c r="ITB901" s="42"/>
      <c r="ITC901" s="42"/>
      <c r="ITD901" s="42"/>
      <c r="ITE901" s="42"/>
      <c r="ITF901" s="42"/>
      <c r="ITG901" s="42"/>
      <c r="ITH901" s="42"/>
      <c r="ITI901" s="42"/>
      <c r="ITJ901" s="42"/>
      <c r="ITK901" s="42"/>
      <c r="ITL901" s="42"/>
      <c r="ITM901" s="42"/>
      <c r="ITN901" s="42"/>
      <c r="ITO901" s="42"/>
      <c r="ITP901" s="42"/>
      <c r="ITQ901" s="42"/>
      <c r="ITR901" s="42"/>
      <c r="ITS901" s="42"/>
      <c r="ITT901" s="42"/>
      <c r="ITU901" s="42"/>
      <c r="ITV901" s="42"/>
      <c r="ITW901" s="42"/>
      <c r="ITX901" s="42"/>
      <c r="ITY901" s="42"/>
      <c r="ITZ901" s="42"/>
      <c r="IUA901" s="42"/>
      <c r="IUB901" s="42"/>
      <c r="IUC901" s="42"/>
      <c r="IUD901" s="42"/>
      <c r="IUE901" s="42"/>
      <c r="IUF901" s="42"/>
      <c r="IUG901" s="42"/>
      <c r="IUH901" s="42"/>
      <c r="IUI901" s="42"/>
      <c r="IUJ901" s="42"/>
      <c r="IUK901" s="42"/>
      <c r="IUL901" s="42"/>
      <c r="IUM901" s="42"/>
      <c r="IUN901" s="42"/>
      <c r="IUO901" s="42"/>
      <c r="IUP901" s="42"/>
      <c r="IUQ901" s="42"/>
      <c r="IUR901" s="42"/>
      <c r="IUS901" s="42"/>
      <c r="IUT901" s="42"/>
      <c r="IUU901" s="42"/>
      <c r="IUV901" s="42"/>
      <c r="IUW901" s="42"/>
      <c r="IUX901" s="42"/>
      <c r="IUY901" s="42"/>
      <c r="IUZ901" s="42"/>
      <c r="IVA901" s="42"/>
      <c r="IVB901" s="42"/>
      <c r="IVC901" s="42"/>
      <c r="IVD901" s="42"/>
      <c r="IVE901" s="42"/>
      <c r="IVF901" s="42"/>
      <c r="IVG901" s="42"/>
      <c r="IVH901" s="42"/>
      <c r="IVI901" s="42"/>
      <c r="IVJ901" s="42"/>
      <c r="IVK901" s="42"/>
      <c r="IVL901" s="42"/>
      <c r="IVM901" s="42"/>
      <c r="IVN901" s="42"/>
      <c r="IVO901" s="42"/>
      <c r="IVP901" s="42"/>
      <c r="IVQ901" s="42"/>
      <c r="IVR901" s="42"/>
      <c r="IVS901" s="42"/>
      <c r="IVT901" s="42"/>
      <c r="IVU901" s="42"/>
      <c r="IVV901" s="42"/>
      <c r="IVW901" s="42"/>
      <c r="IVX901" s="42"/>
      <c r="IVY901" s="42"/>
      <c r="IVZ901" s="42"/>
      <c r="IWA901" s="42"/>
      <c r="IWB901" s="42"/>
      <c r="IWC901" s="42"/>
      <c r="IWD901" s="42"/>
      <c r="IWE901" s="42"/>
      <c r="IWF901" s="42"/>
      <c r="IWG901" s="42"/>
      <c r="IWH901" s="42"/>
      <c r="IWI901" s="42"/>
      <c r="IWJ901" s="42"/>
      <c r="IWK901" s="42"/>
      <c r="IWL901" s="42"/>
      <c r="IWM901" s="42"/>
      <c r="IWN901" s="42"/>
      <c r="IWO901" s="42"/>
      <c r="IWP901" s="42"/>
      <c r="IWQ901" s="42"/>
      <c r="IWR901" s="42"/>
      <c r="IWS901" s="42"/>
      <c r="IWT901" s="42"/>
      <c r="IWU901" s="42"/>
      <c r="IWV901" s="42"/>
      <c r="IWW901" s="42"/>
      <c r="IWX901" s="42"/>
      <c r="IWY901" s="42"/>
      <c r="IWZ901" s="42"/>
      <c r="IXA901" s="42"/>
      <c r="IXB901" s="42"/>
      <c r="IXC901" s="42"/>
      <c r="IXD901" s="42"/>
      <c r="IXE901" s="42"/>
      <c r="IXF901" s="42"/>
      <c r="IXG901" s="42"/>
      <c r="IXH901" s="42"/>
      <c r="IXI901" s="42"/>
      <c r="IXJ901" s="42"/>
      <c r="IXK901" s="42"/>
      <c r="IXL901" s="42"/>
      <c r="IXM901" s="42"/>
      <c r="IXN901" s="42"/>
      <c r="IXO901" s="42"/>
      <c r="IXP901" s="42"/>
      <c r="IXQ901" s="42"/>
      <c r="IXR901" s="42"/>
      <c r="IXS901" s="42"/>
      <c r="IXT901" s="42"/>
      <c r="IXU901" s="42"/>
      <c r="IXV901" s="42"/>
      <c r="IXW901" s="42"/>
      <c r="IXX901" s="42"/>
      <c r="IXY901" s="42"/>
      <c r="IXZ901" s="42"/>
      <c r="IYA901" s="42"/>
      <c r="IYB901" s="42"/>
      <c r="IYC901" s="42"/>
      <c r="IYD901" s="42"/>
      <c r="IYE901" s="42"/>
      <c r="IYF901" s="42"/>
      <c r="IYG901" s="42"/>
      <c r="IYH901" s="42"/>
      <c r="IYI901" s="42"/>
      <c r="IYJ901" s="42"/>
      <c r="IYK901" s="42"/>
      <c r="IYL901" s="42"/>
      <c r="IYM901" s="42"/>
      <c r="IYN901" s="42"/>
      <c r="IYO901" s="42"/>
      <c r="IYP901" s="42"/>
      <c r="IYQ901" s="42"/>
      <c r="IYR901" s="42"/>
      <c r="IYS901" s="42"/>
      <c r="IYT901" s="42"/>
      <c r="IYU901" s="42"/>
      <c r="IYV901" s="42"/>
      <c r="IYW901" s="42"/>
      <c r="IYX901" s="42"/>
      <c r="IYY901" s="42"/>
      <c r="IYZ901" s="42"/>
      <c r="IZA901" s="42"/>
      <c r="IZB901" s="42"/>
      <c r="IZC901" s="42"/>
      <c r="IZD901" s="42"/>
      <c r="IZE901" s="42"/>
      <c r="IZF901" s="42"/>
      <c r="IZG901" s="42"/>
      <c r="IZH901" s="42"/>
      <c r="IZI901" s="42"/>
      <c r="IZJ901" s="42"/>
      <c r="IZK901" s="42"/>
      <c r="IZL901" s="42"/>
      <c r="IZM901" s="42"/>
      <c r="IZN901" s="42"/>
      <c r="IZO901" s="42"/>
      <c r="IZP901" s="42"/>
      <c r="IZQ901" s="42"/>
      <c r="IZR901" s="42"/>
      <c r="IZS901" s="42"/>
      <c r="IZT901" s="42"/>
      <c r="IZU901" s="42"/>
      <c r="IZV901" s="42"/>
      <c r="IZW901" s="42"/>
      <c r="IZX901" s="42"/>
      <c r="IZY901" s="42"/>
      <c r="IZZ901" s="42"/>
      <c r="JAA901" s="42"/>
      <c r="JAB901" s="42"/>
      <c r="JAC901" s="42"/>
      <c r="JAD901" s="42"/>
      <c r="JAE901" s="42"/>
      <c r="JAF901" s="42"/>
      <c r="JAG901" s="42"/>
      <c r="JAH901" s="42"/>
      <c r="JAI901" s="42"/>
      <c r="JAJ901" s="42"/>
      <c r="JAK901" s="42"/>
      <c r="JAL901" s="42"/>
      <c r="JAM901" s="42"/>
      <c r="JAN901" s="42"/>
      <c r="JAO901" s="42"/>
      <c r="JAP901" s="42"/>
      <c r="JAQ901" s="42"/>
      <c r="JAR901" s="42"/>
      <c r="JAS901" s="42"/>
      <c r="JAT901" s="42"/>
      <c r="JAU901" s="42"/>
      <c r="JAV901" s="42"/>
      <c r="JAW901" s="42"/>
      <c r="JAX901" s="42"/>
      <c r="JAY901" s="42"/>
      <c r="JAZ901" s="42"/>
      <c r="JBA901" s="42"/>
      <c r="JBB901" s="42"/>
      <c r="JBC901" s="42"/>
      <c r="JBD901" s="42"/>
      <c r="JBE901" s="42"/>
      <c r="JBF901" s="42"/>
      <c r="JBG901" s="42"/>
      <c r="JBH901" s="42"/>
      <c r="JBI901" s="42"/>
      <c r="JBJ901" s="42"/>
      <c r="JBK901" s="42"/>
      <c r="JBL901" s="42"/>
      <c r="JBM901" s="42"/>
      <c r="JBN901" s="42"/>
      <c r="JBO901" s="42"/>
      <c r="JBP901" s="42"/>
      <c r="JBQ901" s="42"/>
      <c r="JBR901" s="42"/>
      <c r="JBS901" s="42"/>
      <c r="JBT901" s="42"/>
      <c r="JBU901" s="42"/>
      <c r="JBV901" s="42"/>
      <c r="JBW901" s="42"/>
      <c r="JBX901" s="42"/>
      <c r="JBY901" s="42"/>
      <c r="JBZ901" s="42"/>
      <c r="JCA901" s="42"/>
      <c r="JCB901" s="42"/>
      <c r="JCC901" s="42"/>
      <c r="JCD901" s="42"/>
      <c r="JCE901" s="42"/>
      <c r="JCF901" s="42"/>
      <c r="JCG901" s="42"/>
      <c r="JCH901" s="42"/>
      <c r="JCI901" s="42"/>
      <c r="JCJ901" s="42"/>
      <c r="JCK901" s="42"/>
      <c r="JCL901" s="42"/>
      <c r="JCM901" s="42"/>
      <c r="JCN901" s="42"/>
      <c r="JCO901" s="42"/>
      <c r="JCP901" s="42"/>
      <c r="JCQ901" s="42"/>
      <c r="JCR901" s="42"/>
      <c r="JCS901" s="42"/>
      <c r="JCT901" s="42"/>
      <c r="JCU901" s="42"/>
      <c r="JCV901" s="42"/>
      <c r="JCW901" s="42"/>
      <c r="JCX901" s="42"/>
      <c r="JCY901" s="42"/>
      <c r="JCZ901" s="42"/>
      <c r="JDA901" s="42"/>
      <c r="JDB901" s="42"/>
      <c r="JDC901" s="42"/>
      <c r="JDD901" s="42"/>
      <c r="JDE901" s="42"/>
      <c r="JDF901" s="42"/>
      <c r="JDG901" s="42"/>
      <c r="JDH901" s="42"/>
      <c r="JDI901" s="42"/>
      <c r="JDJ901" s="42"/>
      <c r="JDK901" s="42"/>
      <c r="JDL901" s="42"/>
      <c r="JDM901" s="42"/>
      <c r="JDN901" s="42"/>
      <c r="JDO901" s="42"/>
      <c r="JDP901" s="42"/>
      <c r="JDQ901" s="42"/>
      <c r="JDR901" s="42"/>
      <c r="JDS901" s="42"/>
      <c r="JDT901" s="42"/>
      <c r="JDU901" s="42"/>
      <c r="JDV901" s="42"/>
      <c r="JDW901" s="42"/>
      <c r="JDX901" s="42"/>
      <c r="JDY901" s="42"/>
      <c r="JDZ901" s="42"/>
      <c r="JEA901" s="42"/>
      <c r="JEB901" s="42"/>
      <c r="JEC901" s="42"/>
      <c r="JED901" s="42"/>
      <c r="JEE901" s="42"/>
      <c r="JEF901" s="42"/>
      <c r="JEG901" s="42"/>
      <c r="JEH901" s="42"/>
      <c r="JEI901" s="42"/>
      <c r="JEJ901" s="42"/>
      <c r="JEK901" s="42"/>
      <c r="JEL901" s="42"/>
      <c r="JEM901" s="42"/>
      <c r="JEN901" s="42"/>
      <c r="JEO901" s="42"/>
      <c r="JEP901" s="42"/>
      <c r="JEQ901" s="42"/>
      <c r="JER901" s="42"/>
      <c r="JES901" s="42"/>
      <c r="JET901" s="42"/>
      <c r="JEU901" s="42"/>
      <c r="JEV901" s="42"/>
      <c r="JEW901" s="42"/>
      <c r="JEX901" s="42"/>
      <c r="JEY901" s="42"/>
      <c r="JEZ901" s="42"/>
      <c r="JFA901" s="42"/>
      <c r="JFB901" s="42"/>
      <c r="JFC901" s="42"/>
      <c r="JFD901" s="42"/>
      <c r="JFE901" s="42"/>
      <c r="JFF901" s="42"/>
      <c r="JFG901" s="42"/>
      <c r="JFH901" s="42"/>
      <c r="JFI901" s="42"/>
      <c r="JFJ901" s="42"/>
      <c r="JFK901" s="42"/>
      <c r="JFL901" s="42"/>
      <c r="JFM901" s="42"/>
      <c r="JFN901" s="42"/>
      <c r="JFO901" s="42"/>
      <c r="JFP901" s="42"/>
      <c r="JFQ901" s="42"/>
      <c r="JFR901" s="42"/>
      <c r="JFS901" s="42"/>
      <c r="JFT901" s="42"/>
      <c r="JFU901" s="42"/>
      <c r="JFV901" s="42"/>
      <c r="JFW901" s="42"/>
      <c r="JFX901" s="42"/>
      <c r="JFY901" s="42"/>
      <c r="JFZ901" s="42"/>
      <c r="JGA901" s="42"/>
      <c r="JGB901" s="42"/>
      <c r="JGC901" s="42"/>
      <c r="JGD901" s="42"/>
      <c r="JGE901" s="42"/>
      <c r="JGF901" s="42"/>
      <c r="JGG901" s="42"/>
      <c r="JGH901" s="42"/>
      <c r="JGI901" s="42"/>
      <c r="JGJ901" s="42"/>
      <c r="JGK901" s="42"/>
      <c r="JGL901" s="42"/>
      <c r="JGM901" s="42"/>
      <c r="JGN901" s="42"/>
      <c r="JGO901" s="42"/>
      <c r="JGP901" s="42"/>
      <c r="JGQ901" s="42"/>
      <c r="JGR901" s="42"/>
      <c r="JGS901" s="42"/>
      <c r="JGT901" s="42"/>
      <c r="JGU901" s="42"/>
      <c r="JGV901" s="42"/>
      <c r="JGW901" s="42"/>
      <c r="JGX901" s="42"/>
      <c r="JGY901" s="42"/>
      <c r="JGZ901" s="42"/>
      <c r="JHA901" s="42"/>
      <c r="JHB901" s="42"/>
      <c r="JHC901" s="42"/>
      <c r="JHD901" s="42"/>
      <c r="JHE901" s="42"/>
      <c r="JHF901" s="42"/>
      <c r="JHG901" s="42"/>
      <c r="JHH901" s="42"/>
      <c r="JHI901" s="42"/>
      <c r="JHJ901" s="42"/>
      <c r="JHK901" s="42"/>
      <c r="JHL901" s="42"/>
      <c r="JHM901" s="42"/>
      <c r="JHN901" s="42"/>
      <c r="JHO901" s="42"/>
      <c r="JHP901" s="42"/>
      <c r="JHQ901" s="42"/>
      <c r="JHR901" s="42"/>
      <c r="JHS901" s="42"/>
      <c r="JHT901" s="42"/>
      <c r="JHU901" s="42"/>
      <c r="JHV901" s="42"/>
      <c r="JHW901" s="42"/>
      <c r="JHX901" s="42"/>
      <c r="JHY901" s="42"/>
      <c r="JHZ901" s="42"/>
      <c r="JIA901" s="42"/>
      <c r="JIB901" s="42"/>
      <c r="JIC901" s="42"/>
      <c r="JID901" s="42"/>
      <c r="JIE901" s="42"/>
      <c r="JIF901" s="42"/>
      <c r="JIG901" s="42"/>
      <c r="JIH901" s="42"/>
      <c r="JII901" s="42"/>
      <c r="JIJ901" s="42"/>
      <c r="JIK901" s="42"/>
      <c r="JIL901" s="42"/>
      <c r="JIM901" s="42"/>
      <c r="JIN901" s="42"/>
      <c r="JIO901" s="42"/>
      <c r="JIP901" s="42"/>
      <c r="JIQ901" s="42"/>
      <c r="JIR901" s="42"/>
      <c r="JIS901" s="42"/>
      <c r="JIT901" s="42"/>
      <c r="JIU901" s="42"/>
      <c r="JIV901" s="42"/>
      <c r="JIW901" s="42"/>
      <c r="JIX901" s="42"/>
      <c r="JIY901" s="42"/>
      <c r="JIZ901" s="42"/>
      <c r="JJA901" s="42"/>
      <c r="JJB901" s="42"/>
      <c r="JJC901" s="42"/>
      <c r="JJD901" s="42"/>
      <c r="JJE901" s="42"/>
      <c r="JJF901" s="42"/>
      <c r="JJG901" s="42"/>
      <c r="JJH901" s="42"/>
      <c r="JJI901" s="42"/>
      <c r="JJJ901" s="42"/>
      <c r="JJK901" s="42"/>
      <c r="JJL901" s="42"/>
      <c r="JJM901" s="42"/>
      <c r="JJN901" s="42"/>
      <c r="JJO901" s="42"/>
      <c r="JJP901" s="42"/>
      <c r="JJQ901" s="42"/>
      <c r="JJR901" s="42"/>
      <c r="JJS901" s="42"/>
      <c r="JJT901" s="42"/>
      <c r="JJU901" s="42"/>
      <c r="JJV901" s="42"/>
      <c r="JJW901" s="42"/>
      <c r="JJX901" s="42"/>
      <c r="JJY901" s="42"/>
      <c r="JJZ901" s="42"/>
      <c r="JKA901" s="42"/>
      <c r="JKB901" s="42"/>
      <c r="JKC901" s="42"/>
      <c r="JKD901" s="42"/>
      <c r="JKE901" s="42"/>
      <c r="JKF901" s="42"/>
      <c r="JKG901" s="42"/>
      <c r="JKH901" s="42"/>
      <c r="JKI901" s="42"/>
      <c r="JKJ901" s="42"/>
      <c r="JKK901" s="42"/>
      <c r="JKL901" s="42"/>
      <c r="JKM901" s="42"/>
      <c r="JKN901" s="42"/>
      <c r="JKO901" s="42"/>
      <c r="JKP901" s="42"/>
      <c r="JKQ901" s="42"/>
      <c r="JKR901" s="42"/>
      <c r="JKS901" s="42"/>
      <c r="JKT901" s="42"/>
      <c r="JKU901" s="42"/>
      <c r="JKV901" s="42"/>
      <c r="JKW901" s="42"/>
      <c r="JKX901" s="42"/>
      <c r="JKY901" s="42"/>
      <c r="JKZ901" s="42"/>
      <c r="JLA901" s="42"/>
      <c r="JLB901" s="42"/>
      <c r="JLC901" s="42"/>
      <c r="JLD901" s="42"/>
      <c r="JLE901" s="42"/>
      <c r="JLF901" s="42"/>
      <c r="JLG901" s="42"/>
      <c r="JLH901" s="42"/>
      <c r="JLI901" s="42"/>
      <c r="JLJ901" s="42"/>
      <c r="JLK901" s="42"/>
      <c r="JLL901" s="42"/>
      <c r="JLM901" s="42"/>
      <c r="JLN901" s="42"/>
      <c r="JLO901" s="42"/>
      <c r="JLP901" s="42"/>
      <c r="JLQ901" s="42"/>
      <c r="JLR901" s="42"/>
      <c r="JLS901" s="42"/>
      <c r="JLT901" s="42"/>
      <c r="JLU901" s="42"/>
      <c r="JLV901" s="42"/>
      <c r="JLW901" s="42"/>
      <c r="JLX901" s="42"/>
      <c r="JLY901" s="42"/>
      <c r="JLZ901" s="42"/>
      <c r="JMA901" s="42"/>
      <c r="JMB901" s="42"/>
      <c r="JMC901" s="42"/>
      <c r="JMD901" s="42"/>
      <c r="JME901" s="42"/>
      <c r="JMF901" s="42"/>
      <c r="JMG901" s="42"/>
      <c r="JMH901" s="42"/>
      <c r="JMI901" s="42"/>
      <c r="JMJ901" s="42"/>
      <c r="JMK901" s="42"/>
      <c r="JML901" s="42"/>
      <c r="JMM901" s="42"/>
      <c r="JMN901" s="42"/>
      <c r="JMO901" s="42"/>
      <c r="JMP901" s="42"/>
      <c r="JMQ901" s="42"/>
      <c r="JMR901" s="42"/>
      <c r="JMS901" s="42"/>
      <c r="JMT901" s="42"/>
      <c r="JMU901" s="42"/>
      <c r="JMV901" s="42"/>
      <c r="JMW901" s="42"/>
      <c r="JMX901" s="42"/>
      <c r="JMY901" s="42"/>
      <c r="JMZ901" s="42"/>
      <c r="JNA901" s="42"/>
      <c r="JNB901" s="42"/>
      <c r="JNC901" s="42"/>
      <c r="JND901" s="42"/>
      <c r="JNE901" s="42"/>
      <c r="JNF901" s="42"/>
      <c r="JNG901" s="42"/>
      <c r="JNH901" s="42"/>
      <c r="JNI901" s="42"/>
      <c r="JNJ901" s="42"/>
      <c r="JNK901" s="42"/>
      <c r="JNL901" s="42"/>
      <c r="JNM901" s="42"/>
      <c r="JNN901" s="42"/>
      <c r="JNO901" s="42"/>
      <c r="JNP901" s="42"/>
      <c r="JNQ901" s="42"/>
      <c r="JNR901" s="42"/>
      <c r="JNS901" s="42"/>
      <c r="JNT901" s="42"/>
      <c r="JNU901" s="42"/>
      <c r="JNV901" s="42"/>
      <c r="JNW901" s="42"/>
      <c r="JNX901" s="42"/>
      <c r="JNY901" s="42"/>
      <c r="JNZ901" s="42"/>
      <c r="JOA901" s="42"/>
      <c r="JOB901" s="42"/>
      <c r="JOC901" s="42"/>
      <c r="JOD901" s="42"/>
      <c r="JOE901" s="42"/>
      <c r="JOF901" s="42"/>
      <c r="JOG901" s="42"/>
      <c r="JOH901" s="42"/>
      <c r="JOI901" s="42"/>
      <c r="JOJ901" s="42"/>
      <c r="JOK901" s="42"/>
      <c r="JOL901" s="42"/>
      <c r="JOM901" s="42"/>
      <c r="JON901" s="42"/>
      <c r="JOO901" s="42"/>
      <c r="JOP901" s="42"/>
      <c r="JOQ901" s="42"/>
      <c r="JOR901" s="42"/>
      <c r="JOS901" s="42"/>
      <c r="JOT901" s="42"/>
      <c r="JOU901" s="42"/>
      <c r="JOV901" s="42"/>
      <c r="JOW901" s="42"/>
      <c r="JOX901" s="42"/>
      <c r="JOY901" s="42"/>
      <c r="JOZ901" s="42"/>
      <c r="JPA901" s="42"/>
      <c r="JPB901" s="42"/>
      <c r="JPC901" s="42"/>
      <c r="JPD901" s="42"/>
      <c r="JPE901" s="42"/>
      <c r="JPF901" s="42"/>
      <c r="JPG901" s="42"/>
      <c r="JPH901" s="42"/>
      <c r="JPI901" s="42"/>
      <c r="JPJ901" s="42"/>
      <c r="JPK901" s="42"/>
      <c r="JPL901" s="42"/>
      <c r="JPM901" s="42"/>
      <c r="JPN901" s="42"/>
      <c r="JPO901" s="42"/>
      <c r="JPP901" s="42"/>
      <c r="JPQ901" s="42"/>
      <c r="JPR901" s="42"/>
      <c r="JPS901" s="42"/>
      <c r="JPT901" s="42"/>
      <c r="JPU901" s="42"/>
      <c r="JPV901" s="42"/>
      <c r="JPW901" s="42"/>
      <c r="JPX901" s="42"/>
      <c r="JPY901" s="42"/>
      <c r="JPZ901" s="42"/>
      <c r="JQA901" s="42"/>
      <c r="JQB901" s="42"/>
      <c r="JQC901" s="42"/>
      <c r="JQD901" s="42"/>
      <c r="JQE901" s="42"/>
      <c r="JQF901" s="42"/>
      <c r="JQG901" s="42"/>
      <c r="JQH901" s="42"/>
      <c r="JQI901" s="42"/>
      <c r="JQJ901" s="42"/>
      <c r="JQK901" s="42"/>
      <c r="JQL901" s="42"/>
      <c r="JQM901" s="42"/>
      <c r="JQN901" s="42"/>
      <c r="JQO901" s="42"/>
      <c r="JQP901" s="42"/>
      <c r="JQQ901" s="42"/>
      <c r="JQR901" s="42"/>
      <c r="JQS901" s="42"/>
      <c r="JQT901" s="42"/>
      <c r="JQU901" s="42"/>
      <c r="JQV901" s="42"/>
      <c r="JQW901" s="42"/>
      <c r="JQX901" s="42"/>
      <c r="JQY901" s="42"/>
      <c r="JQZ901" s="42"/>
      <c r="JRA901" s="42"/>
      <c r="JRB901" s="42"/>
      <c r="JRC901" s="42"/>
      <c r="JRD901" s="42"/>
      <c r="JRE901" s="42"/>
      <c r="JRF901" s="42"/>
      <c r="JRG901" s="42"/>
      <c r="JRH901" s="42"/>
      <c r="JRI901" s="42"/>
      <c r="JRJ901" s="42"/>
      <c r="JRK901" s="42"/>
      <c r="JRL901" s="42"/>
      <c r="JRM901" s="42"/>
      <c r="JRN901" s="42"/>
      <c r="JRO901" s="42"/>
      <c r="JRP901" s="42"/>
      <c r="JRQ901" s="42"/>
      <c r="JRR901" s="42"/>
      <c r="JRS901" s="42"/>
      <c r="JRT901" s="42"/>
      <c r="JRU901" s="42"/>
      <c r="JRV901" s="42"/>
      <c r="JRW901" s="42"/>
      <c r="JRX901" s="42"/>
      <c r="JRY901" s="42"/>
      <c r="JRZ901" s="42"/>
      <c r="JSA901" s="42"/>
      <c r="JSB901" s="42"/>
      <c r="JSC901" s="42"/>
      <c r="JSD901" s="42"/>
      <c r="JSE901" s="42"/>
      <c r="JSF901" s="42"/>
      <c r="JSG901" s="42"/>
      <c r="JSH901" s="42"/>
      <c r="JSI901" s="42"/>
      <c r="JSJ901" s="42"/>
      <c r="JSK901" s="42"/>
      <c r="JSL901" s="42"/>
      <c r="JSM901" s="42"/>
      <c r="JSN901" s="42"/>
      <c r="JSO901" s="42"/>
      <c r="JSP901" s="42"/>
      <c r="JSQ901" s="42"/>
      <c r="JSR901" s="42"/>
      <c r="JSS901" s="42"/>
      <c r="JST901" s="42"/>
      <c r="JSU901" s="42"/>
      <c r="JSV901" s="42"/>
      <c r="JSW901" s="42"/>
      <c r="JSX901" s="42"/>
      <c r="JSY901" s="42"/>
      <c r="JSZ901" s="42"/>
      <c r="JTA901" s="42"/>
      <c r="JTB901" s="42"/>
      <c r="JTC901" s="42"/>
      <c r="JTD901" s="42"/>
      <c r="JTE901" s="42"/>
      <c r="JTF901" s="42"/>
      <c r="JTG901" s="42"/>
      <c r="JTH901" s="42"/>
      <c r="JTI901" s="42"/>
      <c r="JTJ901" s="42"/>
      <c r="JTK901" s="42"/>
      <c r="JTL901" s="42"/>
      <c r="JTM901" s="42"/>
      <c r="JTN901" s="42"/>
      <c r="JTO901" s="42"/>
      <c r="JTP901" s="42"/>
      <c r="JTQ901" s="42"/>
      <c r="JTR901" s="42"/>
      <c r="JTS901" s="42"/>
      <c r="JTT901" s="42"/>
      <c r="JTU901" s="42"/>
      <c r="JTV901" s="42"/>
      <c r="JTW901" s="42"/>
      <c r="JTX901" s="42"/>
      <c r="JTY901" s="42"/>
      <c r="JTZ901" s="42"/>
      <c r="JUA901" s="42"/>
      <c r="JUB901" s="42"/>
      <c r="JUC901" s="42"/>
      <c r="JUD901" s="42"/>
      <c r="JUE901" s="42"/>
      <c r="JUF901" s="42"/>
      <c r="JUG901" s="42"/>
      <c r="JUH901" s="42"/>
      <c r="JUI901" s="42"/>
      <c r="JUJ901" s="42"/>
      <c r="JUK901" s="42"/>
      <c r="JUL901" s="42"/>
      <c r="JUM901" s="42"/>
      <c r="JUN901" s="42"/>
      <c r="JUO901" s="42"/>
      <c r="JUP901" s="42"/>
      <c r="JUQ901" s="42"/>
      <c r="JUR901" s="42"/>
      <c r="JUS901" s="42"/>
      <c r="JUT901" s="42"/>
      <c r="JUU901" s="42"/>
      <c r="JUV901" s="42"/>
      <c r="JUW901" s="42"/>
      <c r="JUX901" s="42"/>
      <c r="JUY901" s="42"/>
      <c r="JUZ901" s="42"/>
      <c r="JVA901" s="42"/>
      <c r="JVB901" s="42"/>
      <c r="JVC901" s="42"/>
      <c r="JVD901" s="42"/>
      <c r="JVE901" s="42"/>
      <c r="JVF901" s="42"/>
      <c r="JVG901" s="42"/>
      <c r="JVH901" s="42"/>
      <c r="JVI901" s="42"/>
      <c r="JVJ901" s="42"/>
      <c r="JVK901" s="42"/>
      <c r="JVL901" s="42"/>
      <c r="JVM901" s="42"/>
      <c r="JVN901" s="42"/>
      <c r="JVO901" s="42"/>
      <c r="JVP901" s="42"/>
      <c r="JVQ901" s="42"/>
      <c r="JVR901" s="42"/>
      <c r="JVS901" s="42"/>
      <c r="JVT901" s="42"/>
      <c r="JVU901" s="42"/>
      <c r="JVV901" s="42"/>
      <c r="JVW901" s="42"/>
      <c r="JVX901" s="42"/>
      <c r="JVY901" s="42"/>
      <c r="JVZ901" s="42"/>
      <c r="JWA901" s="42"/>
      <c r="JWB901" s="42"/>
      <c r="JWC901" s="42"/>
      <c r="JWD901" s="42"/>
      <c r="JWE901" s="42"/>
      <c r="JWF901" s="42"/>
      <c r="JWG901" s="42"/>
      <c r="JWH901" s="42"/>
      <c r="JWI901" s="42"/>
      <c r="JWJ901" s="42"/>
      <c r="JWK901" s="42"/>
      <c r="JWL901" s="42"/>
      <c r="JWM901" s="42"/>
      <c r="JWN901" s="42"/>
      <c r="JWO901" s="42"/>
      <c r="JWP901" s="42"/>
      <c r="JWQ901" s="42"/>
      <c r="JWR901" s="42"/>
      <c r="JWS901" s="42"/>
      <c r="JWT901" s="42"/>
      <c r="JWU901" s="42"/>
      <c r="JWV901" s="42"/>
      <c r="JWW901" s="42"/>
      <c r="JWX901" s="42"/>
      <c r="JWY901" s="42"/>
      <c r="JWZ901" s="42"/>
      <c r="JXA901" s="42"/>
      <c r="JXB901" s="42"/>
      <c r="JXC901" s="42"/>
      <c r="JXD901" s="42"/>
      <c r="JXE901" s="42"/>
      <c r="JXF901" s="42"/>
      <c r="JXG901" s="42"/>
      <c r="JXH901" s="42"/>
      <c r="JXI901" s="42"/>
      <c r="JXJ901" s="42"/>
      <c r="JXK901" s="42"/>
      <c r="JXL901" s="42"/>
      <c r="JXM901" s="42"/>
      <c r="JXN901" s="42"/>
      <c r="JXO901" s="42"/>
      <c r="JXP901" s="42"/>
      <c r="JXQ901" s="42"/>
      <c r="JXR901" s="42"/>
      <c r="JXS901" s="42"/>
      <c r="JXT901" s="42"/>
      <c r="JXU901" s="42"/>
      <c r="JXV901" s="42"/>
      <c r="JXW901" s="42"/>
      <c r="JXX901" s="42"/>
      <c r="JXY901" s="42"/>
      <c r="JXZ901" s="42"/>
      <c r="JYA901" s="42"/>
      <c r="JYB901" s="42"/>
      <c r="JYC901" s="42"/>
      <c r="JYD901" s="42"/>
      <c r="JYE901" s="42"/>
      <c r="JYF901" s="42"/>
      <c r="JYG901" s="42"/>
      <c r="JYH901" s="42"/>
      <c r="JYI901" s="42"/>
      <c r="JYJ901" s="42"/>
      <c r="JYK901" s="42"/>
      <c r="JYL901" s="42"/>
      <c r="JYM901" s="42"/>
      <c r="JYN901" s="42"/>
      <c r="JYO901" s="42"/>
      <c r="JYP901" s="42"/>
      <c r="JYQ901" s="42"/>
      <c r="JYR901" s="42"/>
      <c r="JYS901" s="42"/>
      <c r="JYT901" s="42"/>
      <c r="JYU901" s="42"/>
      <c r="JYV901" s="42"/>
      <c r="JYW901" s="42"/>
      <c r="JYX901" s="42"/>
      <c r="JYY901" s="42"/>
      <c r="JYZ901" s="42"/>
      <c r="JZA901" s="42"/>
      <c r="JZB901" s="42"/>
      <c r="JZC901" s="42"/>
      <c r="JZD901" s="42"/>
      <c r="JZE901" s="42"/>
      <c r="JZF901" s="42"/>
      <c r="JZG901" s="42"/>
      <c r="JZH901" s="42"/>
      <c r="JZI901" s="42"/>
      <c r="JZJ901" s="42"/>
      <c r="JZK901" s="42"/>
      <c r="JZL901" s="42"/>
      <c r="JZM901" s="42"/>
      <c r="JZN901" s="42"/>
      <c r="JZO901" s="42"/>
      <c r="JZP901" s="42"/>
      <c r="JZQ901" s="42"/>
      <c r="JZR901" s="42"/>
      <c r="JZS901" s="42"/>
      <c r="JZT901" s="42"/>
      <c r="JZU901" s="42"/>
      <c r="JZV901" s="42"/>
      <c r="JZW901" s="42"/>
      <c r="JZX901" s="42"/>
      <c r="JZY901" s="42"/>
      <c r="JZZ901" s="42"/>
      <c r="KAA901" s="42"/>
      <c r="KAB901" s="42"/>
      <c r="KAC901" s="42"/>
      <c r="KAD901" s="42"/>
      <c r="KAE901" s="42"/>
      <c r="KAF901" s="42"/>
      <c r="KAG901" s="42"/>
      <c r="KAH901" s="42"/>
      <c r="KAI901" s="42"/>
      <c r="KAJ901" s="42"/>
      <c r="KAK901" s="42"/>
      <c r="KAL901" s="42"/>
      <c r="KAM901" s="42"/>
      <c r="KAN901" s="42"/>
      <c r="KAO901" s="42"/>
      <c r="KAP901" s="42"/>
      <c r="KAQ901" s="42"/>
      <c r="KAR901" s="42"/>
      <c r="KAS901" s="42"/>
      <c r="KAT901" s="42"/>
      <c r="KAU901" s="42"/>
      <c r="KAV901" s="42"/>
      <c r="KAW901" s="42"/>
      <c r="KAX901" s="42"/>
      <c r="KAY901" s="42"/>
      <c r="KAZ901" s="42"/>
      <c r="KBA901" s="42"/>
      <c r="KBB901" s="42"/>
      <c r="KBC901" s="42"/>
      <c r="KBD901" s="42"/>
      <c r="KBE901" s="42"/>
      <c r="KBF901" s="42"/>
      <c r="KBG901" s="42"/>
      <c r="KBH901" s="42"/>
      <c r="KBI901" s="42"/>
      <c r="KBJ901" s="42"/>
      <c r="KBK901" s="42"/>
      <c r="KBL901" s="42"/>
      <c r="KBM901" s="42"/>
      <c r="KBN901" s="42"/>
      <c r="KBO901" s="42"/>
      <c r="KBP901" s="42"/>
      <c r="KBQ901" s="42"/>
      <c r="KBR901" s="42"/>
      <c r="KBS901" s="42"/>
      <c r="KBT901" s="42"/>
      <c r="KBU901" s="42"/>
      <c r="KBV901" s="42"/>
      <c r="KBW901" s="42"/>
      <c r="KBX901" s="42"/>
      <c r="KBY901" s="42"/>
      <c r="KBZ901" s="42"/>
      <c r="KCA901" s="42"/>
      <c r="KCB901" s="42"/>
      <c r="KCC901" s="42"/>
      <c r="KCD901" s="42"/>
      <c r="KCE901" s="42"/>
      <c r="KCF901" s="42"/>
      <c r="KCG901" s="42"/>
      <c r="KCH901" s="42"/>
      <c r="KCI901" s="42"/>
      <c r="KCJ901" s="42"/>
      <c r="KCK901" s="42"/>
      <c r="KCL901" s="42"/>
      <c r="KCM901" s="42"/>
      <c r="KCN901" s="42"/>
      <c r="KCO901" s="42"/>
      <c r="KCP901" s="42"/>
      <c r="KCQ901" s="42"/>
      <c r="KCR901" s="42"/>
      <c r="KCS901" s="42"/>
      <c r="KCT901" s="42"/>
      <c r="KCU901" s="42"/>
      <c r="KCV901" s="42"/>
      <c r="KCW901" s="42"/>
      <c r="KCX901" s="42"/>
      <c r="KCY901" s="42"/>
      <c r="KCZ901" s="42"/>
      <c r="KDA901" s="42"/>
      <c r="KDB901" s="42"/>
      <c r="KDC901" s="42"/>
      <c r="KDD901" s="42"/>
      <c r="KDE901" s="42"/>
      <c r="KDF901" s="42"/>
      <c r="KDG901" s="42"/>
      <c r="KDH901" s="42"/>
      <c r="KDI901" s="42"/>
      <c r="KDJ901" s="42"/>
      <c r="KDK901" s="42"/>
      <c r="KDL901" s="42"/>
      <c r="KDM901" s="42"/>
      <c r="KDN901" s="42"/>
      <c r="KDO901" s="42"/>
      <c r="KDP901" s="42"/>
      <c r="KDQ901" s="42"/>
      <c r="KDR901" s="42"/>
      <c r="KDS901" s="42"/>
      <c r="KDT901" s="42"/>
      <c r="KDU901" s="42"/>
      <c r="KDV901" s="42"/>
      <c r="KDW901" s="42"/>
      <c r="KDX901" s="42"/>
      <c r="KDY901" s="42"/>
      <c r="KDZ901" s="42"/>
      <c r="KEA901" s="42"/>
      <c r="KEB901" s="42"/>
      <c r="KEC901" s="42"/>
      <c r="KED901" s="42"/>
      <c r="KEE901" s="42"/>
      <c r="KEF901" s="42"/>
      <c r="KEG901" s="42"/>
      <c r="KEH901" s="42"/>
      <c r="KEI901" s="42"/>
      <c r="KEJ901" s="42"/>
      <c r="KEK901" s="42"/>
      <c r="KEL901" s="42"/>
      <c r="KEM901" s="42"/>
      <c r="KEN901" s="42"/>
      <c r="KEO901" s="42"/>
      <c r="KEP901" s="42"/>
      <c r="KEQ901" s="42"/>
      <c r="KER901" s="42"/>
      <c r="KES901" s="42"/>
      <c r="KET901" s="42"/>
      <c r="KEU901" s="42"/>
      <c r="KEV901" s="42"/>
      <c r="KEW901" s="42"/>
      <c r="KEX901" s="42"/>
      <c r="KEY901" s="42"/>
      <c r="KEZ901" s="42"/>
      <c r="KFA901" s="42"/>
      <c r="KFB901" s="42"/>
      <c r="KFC901" s="42"/>
      <c r="KFD901" s="42"/>
      <c r="KFE901" s="42"/>
      <c r="KFF901" s="42"/>
      <c r="KFG901" s="42"/>
      <c r="KFH901" s="42"/>
      <c r="KFI901" s="42"/>
      <c r="KFJ901" s="42"/>
      <c r="KFK901" s="42"/>
      <c r="KFL901" s="42"/>
      <c r="KFM901" s="42"/>
      <c r="KFN901" s="42"/>
      <c r="KFO901" s="42"/>
      <c r="KFP901" s="42"/>
      <c r="KFQ901" s="42"/>
      <c r="KFR901" s="42"/>
      <c r="KFS901" s="42"/>
      <c r="KFT901" s="42"/>
      <c r="KFU901" s="42"/>
      <c r="KFV901" s="42"/>
      <c r="KFW901" s="42"/>
      <c r="KFX901" s="42"/>
      <c r="KFY901" s="42"/>
      <c r="KFZ901" s="42"/>
      <c r="KGA901" s="42"/>
      <c r="KGB901" s="42"/>
      <c r="KGC901" s="42"/>
      <c r="KGD901" s="42"/>
      <c r="KGE901" s="42"/>
      <c r="KGF901" s="42"/>
      <c r="KGG901" s="42"/>
      <c r="KGH901" s="42"/>
      <c r="KGI901" s="42"/>
      <c r="KGJ901" s="42"/>
      <c r="KGK901" s="42"/>
      <c r="KGL901" s="42"/>
      <c r="KGM901" s="42"/>
      <c r="KGN901" s="42"/>
      <c r="KGO901" s="42"/>
      <c r="KGP901" s="42"/>
      <c r="KGQ901" s="42"/>
      <c r="KGR901" s="42"/>
      <c r="KGS901" s="42"/>
      <c r="KGT901" s="42"/>
      <c r="KGU901" s="42"/>
      <c r="KGV901" s="42"/>
      <c r="KGW901" s="42"/>
      <c r="KGX901" s="42"/>
      <c r="KGY901" s="42"/>
      <c r="KGZ901" s="42"/>
      <c r="KHA901" s="42"/>
      <c r="KHB901" s="42"/>
      <c r="KHC901" s="42"/>
      <c r="KHD901" s="42"/>
      <c r="KHE901" s="42"/>
      <c r="KHF901" s="42"/>
      <c r="KHG901" s="42"/>
      <c r="KHH901" s="42"/>
      <c r="KHI901" s="42"/>
      <c r="KHJ901" s="42"/>
      <c r="KHK901" s="42"/>
      <c r="KHL901" s="42"/>
      <c r="KHM901" s="42"/>
      <c r="KHN901" s="42"/>
      <c r="KHO901" s="42"/>
      <c r="KHP901" s="42"/>
      <c r="KHQ901" s="42"/>
      <c r="KHR901" s="42"/>
      <c r="KHS901" s="42"/>
      <c r="KHT901" s="42"/>
      <c r="KHU901" s="42"/>
      <c r="KHV901" s="42"/>
      <c r="KHW901" s="42"/>
      <c r="KHX901" s="42"/>
      <c r="KHY901" s="42"/>
      <c r="KHZ901" s="42"/>
      <c r="KIA901" s="42"/>
      <c r="KIB901" s="42"/>
      <c r="KIC901" s="42"/>
      <c r="KID901" s="42"/>
      <c r="KIE901" s="42"/>
      <c r="KIF901" s="42"/>
      <c r="KIG901" s="42"/>
      <c r="KIH901" s="42"/>
      <c r="KII901" s="42"/>
      <c r="KIJ901" s="42"/>
      <c r="KIK901" s="42"/>
      <c r="KIL901" s="42"/>
      <c r="KIM901" s="42"/>
      <c r="KIN901" s="42"/>
      <c r="KIO901" s="42"/>
      <c r="KIP901" s="42"/>
      <c r="KIQ901" s="42"/>
      <c r="KIR901" s="42"/>
      <c r="KIS901" s="42"/>
      <c r="KIT901" s="42"/>
      <c r="KIU901" s="42"/>
      <c r="KIV901" s="42"/>
      <c r="KIW901" s="42"/>
      <c r="KIX901" s="42"/>
      <c r="KIY901" s="42"/>
      <c r="KIZ901" s="42"/>
      <c r="KJA901" s="42"/>
      <c r="KJB901" s="42"/>
      <c r="KJC901" s="42"/>
      <c r="KJD901" s="42"/>
      <c r="KJE901" s="42"/>
      <c r="KJF901" s="42"/>
      <c r="KJG901" s="42"/>
      <c r="KJH901" s="42"/>
      <c r="KJI901" s="42"/>
      <c r="KJJ901" s="42"/>
      <c r="KJK901" s="42"/>
      <c r="KJL901" s="42"/>
      <c r="KJM901" s="42"/>
      <c r="KJN901" s="42"/>
      <c r="KJO901" s="42"/>
      <c r="KJP901" s="42"/>
      <c r="KJQ901" s="42"/>
      <c r="KJR901" s="42"/>
      <c r="KJS901" s="42"/>
      <c r="KJT901" s="42"/>
      <c r="KJU901" s="42"/>
      <c r="KJV901" s="42"/>
      <c r="KJW901" s="42"/>
      <c r="KJX901" s="42"/>
      <c r="KJY901" s="42"/>
      <c r="KJZ901" s="42"/>
      <c r="KKA901" s="42"/>
      <c r="KKB901" s="42"/>
      <c r="KKC901" s="42"/>
      <c r="KKD901" s="42"/>
      <c r="KKE901" s="42"/>
      <c r="KKF901" s="42"/>
      <c r="KKG901" s="42"/>
      <c r="KKH901" s="42"/>
      <c r="KKI901" s="42"/>
      <c r="KKJ901" s="42"/>
      <c r="KKK901" s="42"/>
      <c r="KKL901" s="42"/>
      <c r="KKM901" s="42"/>
      <c r="KKN901" s="42"/>
      <c r="KKO901" s="42"/>
      <c r="KKP901" s="42"/>
      <c r="KKQ901" s="42"/>
      <c r="KKR901" s="42"/>
      <c r="KKS901" s="42"/>
      <c r="KKT901" s="42"/>
      <c r="KKU901" s="42"/>
      <c r="KKV901" s="42"/>
      <c r="KKW901" s="42"/>
      <c r="KKX901" s="42"/>
      <c r="KKY901" s="42"/>
      <c r="KKZ901" s="42"/>
      <c r="KLA901" s="42"/>
      <c r="KLB901" s="42"/>
      <c r="KLC901" s="42"/>
      <c r="KLD901" s="42"/>
      <c r="KLE901" s="42"/>
      <c r="KLF901" s="42"/>
      <c r="KLG901" s="42"/>
      <c r="KLH901" s="42"/>
      <c r="KLI901" s="42"/>
      <c r="KLJ901" s="42"/>
      <c r="KLK901" s="42"/>
      <c r="KLL901" s="42"/>
      <c r="KLM901" s="42"/>
      <c r="KLN901" s="42"/>
      <c r="KLO901" s="42"/>
      <c r="KLP901" s="42"/>
      <c r="KLQ901" s="42"/>
      <c r="KLR901" s="42"/>
      <c r="KLS901" s="42"/>
      <c r="KLT901" s="42"/>
      <c r="KLU901" s="42"/>
      <c r="KLV901" s="42"/>
      <c r="KLW901" s="42"/>
      <c r="KLX901" s="42"/>
      <c r="KLY901" s="42"/>
      <c r="KLZ901" s="42"/>
      <c r="KMA901" s="42"/>
      <c r="KMB901" s="42"/>
      <c r="KMC901" s="42"/>
      <c r="KMD901" s="42"/>
      <c r="KME901" s="42"/>
      <c r="KMF901" s="42"/>
      <c r="KMG901" s="42"/>
      <c r="KMH901" s="42"/>
      <c r="KMI901" s="42"/>
      <c r="KMJ901" s="42"/>
      <c r="KMK901" s="42"/>
      <c r="KML901" s="42"/>
      <c r="KMM901" s="42"/>
      <c r="KMN901" s="42"/>
      <c r="KMO901" s="42"/>
      <c r="KMP901" s="42"/>
      <c r="KMQ901" s="42"/>
      <c r="KMR901" s="42"/>
      <c r="KMS901" s="42"/>
      <c r="KMT901" s="42"/>
      <c r="KMU901" s="42"/>
      <c r="KMV901" s="42"/>
      <c r="KMW901" s="42"/>
      <c r="KMX901" s="42"/>
      <c r="KMY901" s="42"/>
      <c r="KMZ901" s="42"/>
      <c r="KNA901" s="42"/>
      <c r="KNB901" s="42"/>
      <c r="KNC901" s="42"/>
      <c r="KND901" s="42"/>
      <c r="KNE901" s="42"/>
      <c r="KNF901" s="42"/>
      <c r="KNG901" s="42"/>
      <c r="KNH901" s="42"/>
      <c r="KNI901" s="42"/>
      <c r="KNJ901" s="42"/>
      <c r="KNK901" s="42"/>
      <c r="KNL901" s="42"/>
      <c r="KNM901" s="42"/>
      <c r="KNN901" s="42"/>
      <c r="KNO901" s="42"/>
      <c r="KNP901" s="42"/>
      <c r="KNQ901" s="42"/>
      <c r="KNR901" s="42"/>
      <c r="KNS901" s="42"/>
      <c r="KNT901" s="42"/>
      <c r="KNU901" s="42"/>
      <c r="KNV901" s="42"/>
      <c r="KNW901" s="42"/>
      <c r="KNX901" s="42"/>
      <c r="KNY901" s="42"/>
      <c r="KNZ901" s="42"/>
      <c r="KOA901" s="42"/>
      <c r="KOB901" s="42"/>
      <c r="KOC901" s="42"/>
      <c r="KOD901" s="42"/>
      <c r="KOE901" s="42"/>
      <c r="KOF901" s="42"/>
      <c r="KOG901" s="42"/>
      <c r="KOH901" s="42"/>
      <c r="KOI901" s="42"/>
      <c r="KOJ901" s="42"/>
      <c r="KOK901" s="42"/>
      <c r="KOL901" s="42"/>
      <c r="KOM901" s="42"/>
      <c r="KON901" s="42"/>
      <c r="KOO901" s="42"/>
      <c r="KOP901" s="42"/>
      <c r="KOQ901" s="42"/>
      <c r="KOR901" s="42"/>
      <c r="KOS901" s="42"/>
      <c r="KOT901" s="42"/>
      <c r="KOU901" s="42"/>
      <c r="KOV901" s="42"/>
      <c r="KOW901" s="42"/>
      <c r="KOX901" s="42"/>
      <c r="KOY901" s="42"/>
      <c r="KOZ901" s="42"/>
      <c r="KPA901" s="42"/>
      <c r="KPB901" s="42"/>
      <c r="KPC901" s="42"/>
      <c r="KPD901" s="42"/>
      <c r="KPE901" s="42"/>
      <c r="KPF901" s="42"/>
      <c r="KPG901" s="42"/>
      <c r="KPH901" s="42"/>
      <c r="KPI901" s="42"/>
      <c r="KPJ901" s="42"/>
      <c r="KPK901" s="42"/>
      <c r="KPL901" s="42"/>
      <c r="KPM901" s="42"/>
      <c r="KPN901" s="42"/>
      <c r="KPO901" s="42"/>
      <c r="KPP901" s="42"/>
      <c r="KPQ901" s="42"/>
      <c r="KPR901" s="42"/>
      <c r="KPS901" s="42"/>
      <c r="KPT901" s="42"/>
      <c r="KPU901" s="42"/>
      <c r="KPV901" s="42"/>
      <c r="KPW901" s="42"/>
      <c r="KPX901" s="42"/>
      <c r="KPY901" s="42"/>
      <c r="KPZ901" s="42"/>
      <c r="KQA901" s="42"/>
      <c r="KQB901" s="42"/>
      <c r="KQC901" s="42"/>
      <c r="KQD901" s="42"/>
      <c r="KQE901" s="42"/>
      <c r="KQF901" s="42"/>
      <c r="KQG901" s="42"/>
      <c r="KQH901" s="42"/>
      <c r="KQI901" s="42"/>
      <c r="KQJ901" s="42"/>
      <c r="KQK901" s="42"/>
      <c r="KQL901" s="42"/>
      <c r="KQM901" s="42"/>
      <c r="KQN901" s="42"/>
      <c r="KQO901" s="42"/>
      <c r="KQP901" s="42"/>
      <c r="KQQ901" s="42"/>
      <c r="KQR901" s="42"/>
      <c r="KQS901" s="42"/>
      <c r="KQT901" s="42"/>
      <c r="KQU901" s="42"/>
      <c r="KQV901" s="42"/>
      <c r="KQW901" s="42"/>
      <c r="KQX901" s="42"/>
      <c r="KQY901" s="42"/>
      <c r="KQZ901" s="42"/>
      <c r="KRA901" s="42"/>
      <c r="KRB901" s="42"/>
      <c r="KRC901" s="42"/>
      <c r="KRD901" s="42"/>
      <c r="KRE901" s="42"/>
      <c r="KRF901" s="42"/>
      <c r="KRG901" s="42"/>
      <c r="KRH901" s="42"/>
      <c r="KRI901" s="42"/>
      <c r="KRJ901" s="42"/>
      <c r="KRK901" s="42"/>
      <c r="KRL901" s="42"/>
      <c r="KRM901" s="42"/>
      <c r="KRN901" s="42"/>
      <c r="KRO901" s="42"/>
      <c r="KRP901" s="42"/>
      <c r="KRQ901" s="42"/>
      <c r="KRR901" s="42"/>
      <c r="KRS901" s="42"/>
      <c r="KRT901" s="42"/>
      <c r="KRU901" s="42"/>
      <c r="KRV901" s="42"/>
      <c r="KRW901" s="42"/>
      <c r="KRX901" s="42"/>
      <c r="KRY901" s="42"/>
      <c r="KRZ901" s="42"/>
      <c r="KSA901" s="42"/>
      <c r="KSB901" s="42"/>
      <c r="KSC901" s="42"/>
      <c r="KSD901" s="42"/>
      <c r="KSE901" s="42"/>
      <c r="KSF901" s="42"/>
      <c r="KSG901" s="42"/>
      <c r="KSH901" s="42"/>
      <c r="KSI901" s="42"/>
      <c r="KSJ901" s="42"/>
      <c r="KSK901" s="42"/>
      <c r="KSL901" s="42"/>
      <c r="KSM901" s="42"/>
      <c r="KSN901" s="42"/>
      <c r="KSO901" s="42"/>
      <c r="KSP901" s="42"/>
      <c r="KSQ901" s="42"/>
      <c r="KSR901" s="42"/>
      <c r="KSS901" s="42"/>
      <c r="KST901" s="42"/>
      <c r="KSU901" s="42"/>
      <c r="KSV901" s="42"/>
      <c r="KSW901" s="42"/>
      <c r="KSX901" s="42"/>
      <c r="KSY901" s="42"/>
      <c r="KSZ901" s="42"/>
      <c r="KTA901" s="42"/>
      <c r="KTB901" s="42"/>
      <c r="KTC901" s="42"/>
      <c r="KTD901" s="42"/>
      <c r="KTE901" s="42"/>
      <c r="KTF901" s="42"/>
      <c r="KTG901" s="42"/>
      <c r="KTH901" s="42"/>
      <c r="KTI901" s="42"/>
      <c r="KTJ901" s="42"/>
      <c r="KTK901" s="42"/>
      <c r="KTL901" s="42"/>
      <c r="KTM901" s="42"/>
      <c r="KTN901" s="42"/>
      <c r="KTO901" s="42"/>
      <c r="KTP901" s="42"/>
      <c r="KTQ901" s="42"/>
      <c r="KTR901" s="42"/>
      <c r="KTS901" s="42"/>
      <c r="KTT901" s="42"/>
      <c r="KTU901" s="42"/>
      <c r="KTV901" s="42"/>
      <c r="KTW901" s="42"/>
      <c r="KTX901" s="42"/>
      <c r="KTY901" s="42"/>
      <c r="KTZ901" s="42"/>
      <c r="KUA901" s="42"/>
      <c r="KUB901" s="42"/>
      <c r="KUC901" s="42"/>
      <c r="KUD901" s="42"/>
      <c r="KUE901" s="42"/>
      <c r="KUF901" s="42"/>
      <c r="KUG901" s="42"/>
      <c r="KUH901" s="42"/>
      <c r="KUI901" s="42"/>
      <c r="KUJ901" s="42"/>
      <c r="KUK901" s="42"/>
      <c r="KUL901" s="42"/>
      <c r="KUM901" s="42"/>
      <c r="KUN901" s="42"/>
      <c r="KUO901" s="42"/>
      <c r="KUP901" s="42"/>
      <c r="KUQ901" s="42"/>
      <c r="KUR901" s="42"/>
      <c r="KUS901" s="42"/>
      <c r="KUT901" s="42"/>
      <c r="KUU901" s="42"/>
      <c r="KUV901" s="42"/>
      <c r="KUW901" s="42"/>
      <c r="KUX901" s="42"/>
      <c r="KUY901" s="42"/>
      <c r="KUZ901" s="42"/>
      <c r="KVA901" s="42"/>
      <c r="KVB901" s="42"/>
      <c r="KVC901" s="42"/>
      <c r="KVD901" s="42"/>
      <c r="KVE901" s="42"/>
      <c r="KVF901" s="42"/>
      <c r="KVG901" s="42"/>
      <c r="KVH901" s="42"/>
      <c r="KVI901" s="42"/>
      <c r="KVJ901" s="42"/>
      <c r="KVK901" s="42"/>
      <c r="KVL901" s="42"/>
      <c r="KVM901" s="42"/>
      <c r="KVN901" s="42"/>
      <c r="KVO901" s="42"/>
      <c r="KVP901" s="42"/>
      <c r="KVQ901" s="42"/>
      <c r="KVR901" s="42"/>
      <c r="KVS901" s="42"/>
      <c r="KVT901" s="42"/>
      <c r="KVU901" s="42"/>
      <c r="KVV901" s="42"/>
      <c r="KVW901" s="42"/>
      <c r="KVX901" s="42"/>
      <c r="KVY901" s="42"/>
      <c r="KVZ901" s="42"/>
      <c r="KWA901" s="42"/>
      <c r="KWB901" s="42"/>
      <c r="KWC901" s="42"/>
      <c r="KWD901" s="42"/>
      <c r="KWE901" s="42"/>
      <c r="KWF901" s="42"/>
      <c r="KWG901" s="42"/>
      <c r="KWH901" s="42"/>
      <c r="KWI901" s="42"/>
      <c r="KWJ901" s="42"/>
      <c r="KWK901" s="42"/>
      <c r="KWL901" s="42"/>
      <c r="KWM901" s="42"/>
      <c r="KWN901" s="42"/>
      <c r="KWO901" s="42"/>
      <c r="KWP901" s="42"/>
      <c r="KWQ901" s="42"/>
      <c r="KWR901" s="42"/>
      <c r="KWS901" s="42"/>
      <c r="KWT901" s="42"/>
      <c r="KWU901" s="42"/>
      <c r="KWV901" s="42"/>
      <c r="KWW901" s="42"/>
      <c r="KWX901" s="42"/>
      <c r="KWY901" s="42"/>
      <c r="KWZ901" s="42"/>
      <c r="KXA901" s="42"/>
      <c r="KXB901" s="42"/>
      <c r="KXC901" s="42"/>
      <c r="KXD901" s="42"/>
      <c r="KXE901" s="42"/>
      <c r="KXF901" s="42"/>
      <c r="KXG901" s="42"/>
      <c r="KXH901" s="42"/>
      <c r="KXI901" s="42"/>
      <c r="KXJ901" s="42"/>
      <c r="KXK901" s="42"/>
      <c r="KXL901" s="42"/>
      <c r="KXM901" s="42"/>
      <c r="KXN901" s="42"/>
      <c r="KXO901" s="42"/>
      <c r="KXP901" s="42"/>
      <c r="KXQ901" s="42"/>
      <c r="KXR901" s="42"/>
      <c r="KXS901" s="42"/>
      <c r="KXT901" s="42"/>
      <c r="KXU901" s="42"/>
      <c r="KXV901" s="42"/>
      <c r="KXW901" s="42"/>
      <c r="KXX901" s="42"/>
      <c r="KXY901" s="42"/>
      <c r="KXZ901" s="42"/>
      <c r="KYA901" s="42"/>
      <c r="KYB901" s="42"/>
      <c r="KYC901" s="42"/>
      <c r="KYD901" s="42"/>
      <c r="KYE901" s="42"/>
      <c r="KYF901" s="42"/>
      <c r="KYG901" s="42"/>
      <c r="KYH901" s="42"/>
      <c r="KYI901" s="42"/>
      <c r="KYJ901" s="42"/>
      <c r="KYK901" s="42"/>
      <c r="KYL901" s="42"/>
      <c r="KYM901" s="42"/>
      <c r="KYN901" s="42"/>
      <c r="KYO901" s="42"/>
      <c r="KYP901" s="42"/>
      <c r="KYQ901" s="42"/>
      <c r="KYR901" s="42"/>
      <c r="KYS901" s="42"/>
      <c r="KYT901" s="42"/>
      <c r="KYU901" s="42"/>
      <c r="KYV901" s="42"/>
      <c r="KYW901" s="42"/>
      <c r="KYX901" s="42"/>
      <c r="KYY901" s="42"/>
      <c r="KYZ901" s="42"/>
      <c r="KZA901" s="42"/>
      <c r="KZB901" s="42"/>
      <c r="KZC901" s="42"/>
      <c r="KZD901" s="42"/>
      <c r="KZE901" s="42"/>
      <c r="KZF901" s="42"/>
      <c r="KZG901" s="42"/>
      <c r="KZH901" s="42"/>
      <c r="KZI901" s="42"/>
      <c r="KZJ901" s="42"/>
      <c r="KZK901" s="42"/>
      <c r="KZL901" s="42"/>
      <c r="KZM901" s="42"/>
      <c r="KZN901" s="42"/>
      <c r="KZO901" s="42"/>
      <c r="KZP901" s="42"/>
      <c r="KZQ901" s="42"/>
      <c r="KZR901" s="42"/>
      <c r="KZS901" s="42"/>
      <c r="KZT901" s="42"/>
      <c r="KZU901" s="42"/>
      <c r="KZV901" s="42"/>
      <c r="KZW901" s="42"/>
      <c r="KZX901" s="42"/>
      <c r="KZY901" s="42"/>
      <c r="KZZ901" s="42"/>
      <c r="LAA901" s="42"/>
      <c r="LAB901" s="42"/>
      <c r="LAC901" s="42"/>
      <c r="LAD901" s="42"/>
      <c r="LAE901" s="42"/>
      <c r="LAF901" s="42"/>
      <c r="LAG901" s="42"/>
      <c r="LAH901" s="42"/>
      <c r="LAI901" s="42"/>
      <c r="LAJ901" s="42"/>
      <c r="LAK901" s="42"/>
      <c r="LAL901" s="42"/>
      <c r="LAM901" s="42"/>
      <c r="LAN901" s="42"/>
      <c r="LAO901" s="42"/>
      <c r="LAP901" s="42"/>
      <c r="LAQ901" s="42"/>
      <c r="LAR901" s="42"/>
      <c r="LAS901" s="42"/>
      <c r="LAT901" s="42"/>
      <c r="LAU901" s="42"/>
      <c r="LAV901" s="42"/>
      <c r="LAW901" s="42"/>
      <c r="LAX901" s="42"/>
      <c r="LAY901" s="42"/>
      <c r="LAZ901" s="42"/>
      <c r="LBA901" s="42"/>
      <c r="LBB901" s="42"/>
      <c r="LBC901" s="42"/>
      <c r="LBD901" s="42"/>
      <c r="LBE901" s="42"/>
      <c r="LBF901" s="42"/>
      <c r="LBG901" s="42"/>
      <c r="LBH901" s="42"/>
      <c r="LBI901" s="42"/>
      <c r="LBJ901" s="42"/>
      <c r="LBK901" s="42"/>
      <c r="LBL901" s="42"/>
      <c r="LBM901" s="42"/>
      <c r="LBN901" s="42"/>
      <c r="LBO901" s="42"/>
      <c r="LBP901" s="42"/>
      <c r="LBQ901" s="42"/>
      <c r="LBR901" s="42"/>
      <c r="LBS901" s="42"/>
      <c r="LBT901" s="42"/>
      <c r="LBU901" s="42"/>
      <c r="LBV901" s="42"/>
      <c r="LBW901" s="42"/>
      <c r="LBX901" s="42"/>
      <c r="LBY901" s="42"/>
      <c r="LBZ901" s="42"/>
      <c r="LCA901" s="42"/>
      <c r="LCB901" s="42"/>
      <c r="LCC901" s="42"/>
      <c r="LCD901" s="42"/>
      <c r="LCE901" s="42"/>
      <c r="LCF901" s="42"/>
      <c r="LCG901" s="42"/>
      <c r="LCH901" s="42"/>
      <c r="LCI901" s="42"/>
      <c r="LCJ901" s="42"/>
      <c r="LCK901" s="42"/>
      <c r="LCL901" s="42"/>
      <c r="LCM901" s="42"/>
      <c r="LCN901" s="42"/>
      <c r="LCO901" s="42"/>
      <c r="LCP901" s="42"/>
      <c r="LCQ901" s="42"/>
      <c r="LCR901" s="42"/>
      <c r="LCS901" s="42"/>
      <c r="LCT901" s="42"/>
      <c r="LCU901" s="42"/>
      <c r="LCV901" s="42"/>
      <c r="LCW901" s="42"/>
      <c r="LCX901" s="42"/>
      <c r="LCY901" s="42"/>
      <c r="LCZ901" s="42"/>
      <c r="LDA901" s="42"/>
      <c r="LDB901" s="42"/>
      <c r="LDC901" s="42"/>
      <c r="LDD901" s="42"/>
      <c r="LDE901" s="42"/>
      <c r="LDF901" s="42"/>
      <c r="LDG901" s="42"/>
      <c r="LDH901" s="42"/>
      <c r="LDI901" s="42"/>
      <c r="LDJ901" s="42"/>
      <c r="LDK901" s="42"/>
      <c r="LDL901" s="42"/>
      <c r="LDM901" s="42"/>
      <c r="LDN901" s="42"/>
      <c r="LDO901" s="42"/>
      <c r="LDP901" s="42"/>
      <c r="LDQ901" s="42"/>
      <c r="LDR901" s="42"/>
      <c r="LDS901" s="42"/>
      <c r="LDT901" s="42"/>
      <c r="LDU901" s="42"/>
      <c r="LDV901" s="42"/>
      <c r="LDW901" s="42"/>
      <c r="LDX901" s="42"/>
      <c r="LDY901" s="42"/>
      <c r="LDZ901" s="42"/>
      <c r="LEA901" s="42"/>
      <c r="LEB901" s="42"/>
      <c r="LEC901" s="42"/>
      <c r="LED901" s="42"/>
      <c r="LEE901" s="42"/>
      <c r="LEF901" s="42"/>
      <c r="LEG901" s="42"/>
      <c r="LEH901" s="42"/>
      <c r="LEI901" s="42"/>
      <c r="LEJ901" s="42"/>
      <c r="LEK901" s="42"/>
      <c r="LEL901" s="42"/>
      <c r="LEM901" s="42"/>
      <c r="LEN901" s="42"/>
      <c r="LEO901" s="42"/>
      <c r="LEP901" s="42"/>
      <c r="LEQ901" s="42"/>
      <c r="LER901" s="42"/>
      <c r="LES901" s="42"/>
      <c r="LET901" s="42"/>
      <c r="LEU901" s="42"/>
      <c r="LEV901" s="42"/>
      <c r="LEW901" s="42"/>
      <c r="LEX901" s="42"/>
      <c r="LEY901" s="42"/>
      <c r="LEZ901" s="42"/>
      <c r="LFA901" s="42"/>
      <c r="LFB901" s="42"/>
      <c r="LFC901" s="42"/>
      <c r="LFD901" s="42"/>
      <c r="LFE901" s="42"/>
      <c r="LFF901" s="42"/>
      <c r="LFG901" s="42"/>
      <c r="LFH901" s="42"/>
      <c r="LFI901" s="42"/>
      <c r="LFJ901" s="42"/>
      <c r="LFK901" s="42"/>
      <c r="LFL901" s="42"/>
      <c r="LFM901" s="42"/>
      <c r="LFN901" s="42"/>
      <c r="LFO901" s="42"/>
      <c r="LFP901" s="42"/>
      <c r="LFQ901" s="42"/>
      <c r="LFR901" s="42"/>
      <c r="LFS901" s="42"/>
      <c r="LFT901" s="42"/>
      <c r="LFU901" s="42"/>
      <c r="LFV901" s="42"/>
      <c r="LFW901" s="42"/>
      <c r="LFX901" s="42"/>
      <c r="LFY901" s="42"/>
      <c r="LFZ901" s="42"/>
      <c r="LGA901" s="42"/>
      <c r="LGB901" s="42"/>
      <c r="LGC901" s="42"/>
      <c r="LGD901" s="42"/>
      <c r="LGE901" s="42"/>
      <c r="LGF901" s="42"/>
      <c r="LGG901" s="42"/>
      <c r="LGH901" s="42"/>
      <c r="LGI901" s="42"/>
      <c r="LGJ901" s="42"/>
      <c r="LGK901" s="42"/>
      <c r="LGL901" s="42"/>
      <c r="LGM901" s="42"/>
      <c r="LGN901" s="42"/>
      <c r="LGO901" s="42"/>
      <c r="LGP901" s="42"/>
      <c r="LGQ901" s="42"/>
      <c r="LGR901" s="42"/>
      <c r="LGS901" s="42"/>
      <c r="LGT901" s="42"/>
      <c r="LGU901" s="42"/>
      <c r="LGV901" s="42"/>
      <c r="LGW901" s="42"/>
      <c r="LGX901" s="42"/>
      <c r="LGY901" s="42"/>
      <c r="LGZ901" s="42"/>
      <c r="LHA901" s="42"/>
      <c r="LHB901" s="42"/>
      <c r="LHC901" s="42"/>
      <c r="LHD901" s="42"/>
      <c r="LHE901" s="42"/>
      <c r="LHF901" s="42"/>
      <c r="LHG901" s="42"/>
      <c r="LHH901" s="42"/>
      <c r="LHI901" s="42"/>
      <c r="LHJ901" s="42"/>
      <c r="LHK901" s="42"/>
      <c r="LHL901" s="42"/>
      <c r="LHM901" s="42"/>
      <c r="LHN901" s="42"/>
      <c r="LHO901" s="42"/>
      <c r="LHP901" s="42"/>
      <c r="LHQ901" s="42"/>
      <c r="LHR901" s="42"/>
      <c r="LHS901" s="42"/>
      <c r="LHT901" s="42"/>
      <c r="LHU901" s="42"/>
      <c r="LHV901" s="42"/>
      <c r="LHW901" s="42"/>
      <c r="LHX901" s="42"/>
      <c r="LHY901" s="42"/>
      <c r="LHZ901" s="42"/>
      <c r="LIA901" s="42"/>
      <c r="LIB901" s="42"/>
      <c r="LIC901" s="42"/>
      <c r="LID901" s="42"/>
      <c r="LIE901" s="42"/>
      <c r="LIF901" s="42"/>
      <c r="LIG901" s="42"/>
      <c r="LIH901" s="42"/>
      <c r="LII901" s="42"/>
      <c r="LIJ901" s="42"/>
      <c r="LIK901" s="42"/>
      <c r="LIL901" s="42"/>
      <c r="LIM901" s="42"/>
      <c r="LIN901" s="42"/>
      <c r="LIO901" s="42"/>
      <c r="LIP901" s="42"/>
      <c r="LIQ901" s="42"/>
      <c r="LIR901" s="42"/>
      <c r="LIS901" s="42"/>
      <c r="LIT901" s="42"/>
      <c r="LIU901" s="42"/>
      <c r="LIV901" s="42"/>
      <c r="LIW901" s="42"/>
      <c r="LIX901" s="42"/>
      <c r="LIY901" s="42"/>
      <c r="LIZ901" s="42"/>
      <c r="LJA901" s="42"/>
      <c r="LJB901" s="42"/>
      <c r="LJC901" s="42"/>
      <c r="LJD901" s="42"/>
      <c r="LJE901" s="42"/>
      <c r="LJF901" s="42"/>
      <c r="LJG901" s="42"/>
      <c r="LJH901" s="42"/>
      <c r="LJI901" s="42"/>
      <c r="LJJ901" s="42"/>
      <c r="LJK901" s="42"/>
      <c r="LJL901" s="42"/>
      <c r="LJM901" s="42"/>
      <c r="LJN901" s="42"/>
      <c r="LJO901" s="42"/>
      <c r="LJP901" s="42"/>
      <c r="LJQ901" s="42"/>
      <c r="LJR901" s="42"/>
      <c r="LJS901" s="42"/>
      <c r="LJT901" s="42"/>
      <c r="LJU901" s="42"/>
      <c r="LJV901" s="42"/>
      <c r="LJW901" s="42"/>
      <c r="LJX901" s="42"/>
      <c r="LJY901" s="42"/>
      <c r="LJZ901" s="42"/>
      <c r="LKA901" s="42"/>
      <c r="LKB901" s="42"/>
      <c r="LKC901" s="42"/>
      <c r="LKD901" s="42"/>
      <c r="LKE901" s="42"/>
      <c r="LKF901" s="42"/>
      <c r="LKG901" s="42"/>
      <c r="LKH901" s="42"/>
      <c r="LKI901" s="42"/>
      <c r="LKJ901" s="42"/>
      <c r="LKK901" s="42"/>
      <c r="LKL901" s="42"/>
      <c r="LKM901" s="42"/>
      <c r="LKN901" s="42"/>
      <c r="LKO901" s="42"/>
      <c r="LKP901" s="42"/>
      <c r="LKQ901" s="42"/>
      <c r="LKR901" s="42"/>
      <c r="LKS901" s="42"/>
      <c r="LKT901" s="42"/>
      <c r="LKU901" s="42"/>
      <c r="LKV901" s="42"/>
      <c r="LKW901" s="42"/>
      <c r="LKX901" s="42"/>
      <c r="LKY901" s="42"/>
      <c r="LKZ901" s="42"/>
      <c r="LLA901" s="42"/>
      <c r="LLB901" s="42"/>
      <c r="LLC901" s="42"/>
      <c r="LLD901" s="42"/>
      <c r="LLE901" s="42"/>
      <c r="LLF901" s="42"/>
      <c r="LLG901" s="42"/>
      <c r="LLH901" s="42"/>
      <c r="LLI901" s="42"/>
      <c r="LLJ901" s="42"/>
      <c r="LLK901" s="42"/>
      <c r="LLL901" s="42"/>
      <c r="LLM901" s="42"/>
      <c r="LLN901" s="42"/>
      <c r="LLO901" s="42"/>
      <c r="LLP901" s="42"/>
      <c r="LLQ901" s="42"/>
      <c r="LLR901" s="42"/>
      <c r="LLS901" s="42"/>
      <c r="LLT901" s="42"/>
      <c r="LLU901" s="42"/>
      <c r="LLV901" s="42"/>
      <c r="LLW901" s="42"/>
      <c r="LLX901" s="42"/>
      <c r="LLY901" s="42"/>
      <c r="LLZ901" s="42"/>
      <c r="LMA901" s="42"/>
      <c r="LMB901" s="42"/>
      <c r="LMC901" s="42"/>
      <c r="LMD901" s="42"/>
      <c r="LME901" s="42"/>
      <c r="LMF901" s="42"/>
      <c r="LMG901" s="42"/>
      <c r="LMH901" s="42"/>
      <c r="LMI901" s="42"/>
      <c r="LMJ901" s="42"/>
      <c r="LMK901" s="42"/>
      <c r="LML901" s="42"/>
      <c r="LMM901" s="42"/>
      <c r="LMN901" s="42"/>
      <c r="LMO901" s="42"/>
      <c r="LMP901" s="42"/>
      <c r="LMQ901" s="42"/>
      <c r="LMR901" s="42"/>
      <c r="LMS901" s="42"/>
      <c r="LMT901" s="42"/>
      <c r="LMU901" s="42"/>
      <c r="LMV901" s="42"/>
      <c r="LMW901" s="42"/>
      <c r="LMX901" s="42"/>
      <c r="LMY901" s="42"/>
      <c r="LMZ901" s="42"/>
      <c r="LNA901" s="42"/>
      <c r="LNB901" s="42"/>
      <c r="LNC901" s="42"/>
      <c r="LND901" s="42"/>
      <c r="LNE901" s="42"/>
      <c r="LNF901" s="42"/>
      <c r="LNG901" s="42"/>
      <c r="LNH901" s="42"/>
      <c r="LNI901" s="42"/>
      <c r="LNJ901" s="42"/>
      <c r="LNK901" s="42"/>
      <c r="LNL901" s="42"/>
      <c r="LNM901" s="42"/>
      <c r="LNN901" s="42"/>
      <c r="LNO901" s="42"/>
      <c r="LNP901" s="42"/>
      <c r="LNQ901" s="42"/>
      <c r="LNR901" s="42"/>
      <c r="LNS901" s="42"/>
      <c r="LNT901" s="42"/>
      <c r="LNU901" s="42"/>
      <c r="LNV901" s="42"/>
      <c r="LNW901" s="42"/>
      <c r="LNX901" s="42"/>
      <c r="LNY901" s="42"/>
      <c r="LNZ901" s="42"/>
      <c r="LOA901" s="42"/>
      <c r="LOB901" s="42"/>
      <c r="LOC901" s="42"/>
      <c r="LOD901" s="42"/>
      <c r="LOE901" s="42"/>
      <c r="LOF901" s="42"/>
      <c r="LOG901" s="42"/>
      <c r="LOH901" s="42"/>
      <c r="LOI901" s="42"/>
      <c r="LOJ901" s="42"/>
      <c r="LOK901" s="42"/>
      <c r="LOL901" s="42"/>
      <c r="LOM901" s="42"/>
      <c r="LON901" s="42"/>
      <c r="LOO901" s="42"/>
      <c r="LOP901" s="42"/>
      <c r="LOQ901" s="42"/>
      <c r="LOR901" s="42"/>
      <c r="LOS901" s="42"/>
      <c r="LOT901" s="42"/>
      <c r="LOU901" s="42"/>
      <c r="LOV901" s="42"/>
      <c r="LOW901" s="42"/>
      <c r="LOX901" s="42"/>
      <c r="LOY901" s="42"/>
      <c r="LOZ901" s="42"/>
      <c r="LPA901" s="42"/>
      <c r="LPB901" s="42"/>
      <c r="LPC901" s="42"/>
      <c r="LPD901" s="42"/>
      <c r="LPE901" s="42"/>
      <c r="LPF901" s="42"/>
      <c r="LPG901" s="42"/>
      <c r="LPH901" s="42"/>
      <c r="LPI901" s="42"/>
      <c r="LPJ901" s="42"/>
      <c r="LPK901" s="42"/>
      <c r="LPL901" s="42"/>
      <c r="LPM901" s="42"/>
      <c r="LPN901" s="42"/>
      <c r="LPO901" s="42"/>
      <c r="LPP901" s="42"/>
      <c r="LPQ901" s="42"/>
      <c r="LPR901" s="42"/>
      <c r="LPS901" s="42"/>
      <c r="LPT901" s="42"/>
      <c r="LPU901" s="42"/>
      <c r="LPV901" s="42"/>
      <c r="LPW901" s="42"/>
      <c r="LPX901" s="42"/>
      <c r="LPY901" s="42"/>
      <c r="LPZ901" s="42"/>
      <c r="LQA901" s="42"/>
      <c r="LQB901" s="42"/>
      <c r="LQC901" s="42"/>
      <c r="LQD901" s="42"/>
      <c r="LQE901" s="42"/>
      <c r="LQF901" s="42"/>
      <c r="LQG901" s="42"/>
      <c r="LQH901" s="42"/>
      <c r="LQI901" s="42"/>
      <c r="LQJ901" s="42"/>
      <c r="LQK901" s="42"/>
      <c r="LQL901" s="42"/>
      <c r="LQM901" s="42"/>
      <c r="LQN901" s="42"/>
      <c r="LQO901" s="42"/>
      <c r="LQP901" s="42"/>
      <c r="LQQ901" s="42"/>
      <c r="LQR901" s="42"/>
      <c r="LQS901" s="42"/>
      <c r="LQT901" s="42"/>
      <c r="LQU901" s="42"/>
      <c r="LQV901" s="42"/>
      <c r="LQW901" s="42"/>
      <c r="LQX901" s="42"/>
      <c r="LQY901" s="42"/>
      <c r="LQZ901" s="42"/>
      <c r="LRA901" s="42"/>
      <c r="LRB901" s="42"/>
      <c r="LRC901" s="42"/>
      <c r="LRD901" s="42"/>
      <c r="LRE901" s="42"/>
      <c r="LRF901" s="42"/>
      <c r="LRG901" s="42"/>
      <c r="LRH901" s="42"/>
      <c r="LRI901" s="42"/>
      <c r="LRJ901" s="42"/>
      <c r="LRK901" s="42"/>
      <c r="LRL901" s="42"/>
      <c r="LRM901" s="42"/>
      <c r="LRN901" s="42"/>
      <c r="LRO901" s="42"/>
      <c r="LRP901" s="42"/>
      <c r="LRQ901" s="42"/>
      <c r="LRR901" s="42"/>
      <c r="LRS901" s="42"/>
      <c r="LRT901" s="42"/>
      <c r="LRU901" s="42"/>
      <c r="LRV901" s="42"/>
      <c r="LRW901" s="42"/>
      <c r="LRX901" s="42"/>
      <c r="LRY901" s="42"/>
      <c r="LRZ901" s="42"/>
      <c r="LSA901" s="42"/>
      <c r="LSB901" s="42"/>
      <c r="LSC901" s="42"/>
      <c r="LSD901" s="42"/>
      <c r="LSE901" s="42"/>
      <c r="LSF901" s="42"/>
      <c r="LSG901" s="42"/>
      <c r="LSH901" s="42"/>
      <c r="LSI901" s="42"/>
      <c r="LSJ901" s="42"/>
      <c r="LSK901" s="42"/>
      <c r="LSL901" s="42"/>
      <c r="LSM901" s="42"/>
      <c r="LSN901" s="42"/>
      <c r="LSO901" s="42"/>
      <c r="LSP901" s="42"/>
      <c r="LSQ901" s="42"/>
      <c r="LSR901" s="42"/>
      <c r="LSS901" s="42"/>
      <c r="LST901" s="42"/>
      <c r="LSU901" s="42"/>
      <c r="LSV901" s="42"/>
      <c r="LSW901" s="42"/>
      <c r="LSX901" s="42"/>
      <c r="LSY901" s="42"/>
      <c r="LSZ901" s="42"/>
      <c r="LTA901" s="42"/>
      <c r="LTB901" s="42"/>
      <c r="LTC901" s="42"/>
      <c r="LTD901" s="42"/>
      <c r="LTE901" s="42"/>
      <c r="LTF901" s="42"/>
      <c r="LTG901" s="42"/>
      <c r="LTH901" s="42"/>
      <c r="LTI901" s="42"/>
      <c r="LTJ901" s="42"/>
      <c r="LTK901" s="42"/>
      <c r="LTL901" s="42"/>
      <c r="LTM901" s="42"/>
      <c r="LTN901" s="42"/>
      <c r="LTO901" s="42"/>
      <c r="LTP901" s="42"/>
      <c r="LTQ901" s="42"/>
      <c r="LTR901" s="42"/>
      <c r="LTS901" s="42"/>
      <c r="LTT901" s="42"/>
      <c r="LTU901" s="42"/>
      <c r="LTV901" s="42"/>
      <c r="LTW901" s="42"/>
      <c r="LTX901" s="42"/>
      <c r="LTY901" s="42"/>
      <c r="LTZ901" s="42"/>
      <c r="LUA901" s="42"/>
      <c r="LUB901" s="42"/>
      <c r="LUC901" s="42"/>
      <c r="LUD901" s="42"/>
      <c r="LUE901" s="42"/>
      <c r="LUF901" s="42"/>
      <c r="LUG901" s="42"/>
      <c r="LUH901" s="42"/>
      <c r="LUI901" s="42"/>
      <c r="LUJ901" s="42"/>
      <c r="LUK901" s="42"/>
      <c r="LUL901" s="42"/>
      <c r="LUM901" s="42"/>
      <c r="LUN901" s="42"/>
      <c r="LUO901" s="42"/>
      <c r="LUP901" s="42"/>
      <c r="LUQ901" s="42"/>
      <c r="LUR901" s="42"/>
      <c r="LUS901" s="42"/>
      <c r="LUT901" s="42"/>
      <c r="LUU901" s="42"/>
      <c r="LUV901" s="42"/>
      <c r="LUW901" s="42"/>
      <c r="LUX901" s="42"/>
      <c r="LUY901" s="42"/>
      <c r="LUZ901" s="42"/>
      <c r="LVA901" s="42"/>
      <c r="LVB901" s="42"/>
      <c r="LVC901" s="42"/>
      <c r="LVD901" s="42"/>
      <c r="LVE901" s="42"/>
      <c r="LVF901" s="42"/>
      <c r="LVG901" s="42"/>
      <c r="LVH901" s="42"/>
      <c r="LVI901" s="42"/>
      <c r="LVJ901" s="42"/>
      <c r="LVK901" s="42"/>
      <c r="LVL901" s="42"/>
      <c r="LVM901" s="42"/>
      <c r="LVN901" s="42"/>
      <c r="LVO901" s="42"/>
      <c r="LVP901" s="42"/>
      <c r="LVQ901" s="42"/>
      <c r="LVR901" s="42"/>
      <c r="LVS901" s="42"/>
      <c r="LVT901" s="42"/>
      <c r="LVU901" s="42"/>
      <c r="LVV901" s="42"/>
      <c r="LVW901" s="42"/>
      <c r="LVX901" s="42"/>
      <c r="LVY901" s="42"/>
      <c r="LVZ901" s="42"/>
      <c r="LWA901" s="42"/>
      <c r="LWB901" s="42"/>
      <c r="LWC901" s="42"/>
      <c r="LWD901" s="42"/>
      <c r="LWE901" s="42"/>
      <c r="LWF901" s="42"/>
      <c r="LWG901" s="42"/>
      <c r="LWH901" s="42"/>
      <c r="LWI901" s="42"/>
      <c r="LWJ901" s="42"/>
      <c r="LWK901" s="42"/>
      <c r="LWL901" s="42"/>
      <c r="LWM901" s="42"/>
      <c r="LWN901" s="42"/>
      <c r="LWO901" s="42"/>
      <c r="LWP901" s="42"/>
      <c r="LWQ901" s="42"/>
      <c r="LWR901" s="42"/>
      <c r="LWS901" s="42"/>
      <c r="LWT901" s="42"/>
      <c r="LWU901" s="42"/>
      <c r="LWV901" s="42"/>
      <c r="LWW901" s="42"/>
      <c r="LWX901" s="42"/>
      <c r="LWY901" s="42"/>
      <c r="LWZ901" s="42"/>
      <c r="LXA901" s="42"/>
      <c r="LXB901" s="42"/>
      <c r="LXC901" s="42"/>
      <c r="LXD901" s="42"/>
      <c r="LXE901" s="42"/>
      <c r="LXF901" s="42"/>
      <c r="LXG901" s="42"/>
      <c r="LXH901" s="42"/>
      <c r="LXI901" s="42"/>
      <c r="LXJ901" s="42"/>
      <c r="LXK901" s="42"/>
      <c r="LXL901" s="42"/>
      <c r="LXM901" s="42"/>
      <c r="LXN901" s="42"/>
      <c r="LXO901" s="42"/>
      <c r="LXP901" s="42"/>
      <c r="LXQ901" s="42"/>
      <c r="LXR901" s="42"/>
      <c r="LXS901" s="42"/>
      <c r="LXT901" s="42"/>
      <c r="LXU901" s="42"/>
      <c r="LXV901" s="42"/>
      <c r="LXW901" s="42"/>
      <c r="LXX901" s="42"/>
      <c r="LXY901" s="42"/>
      <c r="LXZ901" s="42"/>
      <c r="LYA901" s="42"/>
      <c r="LYB901" s="42"/>
      <c r="LYC901" s="42"/>
      <c r="LYD901" s="42"/>
      <c r="LYE901" s="42"/>
      <c r="LYF901" s="42"/>
      <c r="LYG901" s="42"/>
      <c r="LYH901" s="42"/>
      <c r="LYI901" s="42"/>
      <c r="LYJ901" s="42"/>
      <c r="LYK901" s="42"/>
      <c r="LYL901" s="42"/>
      <c r="LYM901" s="42"/>
      <c r="LYN901" s="42"/>
      <c r="LYO901" s="42"/>
      <c r="LYP901" s="42"/>
      <c r="LYQ901" s="42"/>
      <c r="LYR901" s="42"/>
      <c r="LYS901" s="42"/>
      <c r="LYT901" s="42"/>
      <c r="LYU901" s="42"/>
      <c r="LYV901" s="42"/>
      <c r="LYW901" s="42"/>
      <c r="LYX901" s="42"/>
      <c r="LYY901" s="42"/>
      <c r="LYZ901" s="42"/>
      <c r="LZA901" s="42"/>
      <c r="LZB901" s="42"/>
      <c r="LZC901" s="42"/>
      <c r="LZD901" s="42"/>
      <c r="LZE901" s="42"/>
      <c r="LZF901" s="42"/>
      <c r="LZG901" s="42"/>
      <c r="LZH901" s="42"/>
      <c r="LZI901" s="42"/>
      <c r="LZJ901" s="42"/>
      <c r="LZK901" s="42"/>
      <c r="LZL901" s="42"/>
      <c r="LZM901" s="42"/>
      <c r="LZN901" s="42"/>
      <c r="LZO901" s="42"/>
      <c r="LZP901" s="42"/>
      <c r="LZQ901" s="42"/>
      <c r="LZR901" s="42"/>
      <c r="LZS901" s="42"/>
      <c r="LZT901" s="42"/>
      <c r="LZU901" s="42"/>
      <c r="LZV901" s="42"/>
      <c r="LZW901" s="42"/>
      <c r="LZX901" s="42"/>
      <c r="LZY901" s="42"/>
      <c r="LZZ901" s="42"/>
      <c r="MAA901" s="42"/>
      <c r="MAB901" s="42"/>
      <c r="MAC901" s="42"/>
      <c r="MAD901" s="42"/>
      <c r="MAE901" s="42"/>
      <c r="MAF901" s="42"/>
      <c r="MAG901" s="42"/>
      <c r="MAH901" s="42"/>
      <c r="MAI901" s="42"/>
      <c r="MAJ901" s="42"/>
      <c r="MAK901" s="42"/>
      <c r="MAL901" s="42"/>
      <c r="MAM901" s="42"/>
      <c r="MAN901" s="42"/>
      <c r="MAO901" s="42"/>
      <c r="MAP901" s="42"/>
      <c r="MAQ901" s="42"/>
      <c r="MAR901" s="42"/>
      <c r="MAS901" s="42"/>
      <c r="MAT901" s="42"/>
      <c r="MAU901" s="42"/>
      <c r="MAV901" s="42"/>
      <c r="MAW901" s="42"/>
      <c r="MAX901" s="42"/>
      <c r="MAY901" s="42"/>
      <c r="MAZ901" s="42"/>
      <c r="MBA901" s="42"/>
      <c r="MBB901" s="42"/>
      <c r="MBC901" s="42"/>
      <c r="MBD901" s="42"/>
      <c r="MBE901" s="42"/>
      <c r="MBF901" s="42"/>
      <c r="MBG901" s="42"/>
      <c r="MBH901" s="42"/>
      <c r="MBI901" s="42"/>
      <c r="MBJ901" s="42"/>
      <c r="MBK901" s="42"/>
      <c r="MBL901" s="42"/>
      <c r="MBM901" s="42"/>
      <c r="MBN901" s="42"/>
      <c r="MBO901" s="42"/>
      <c r="MBP901" s="42"/>
      <c r="MBQ901" s="42"/>
      <c r="MBR901" s="42"/>
      <c r="MBS901" s="42"/>
      <c r="MBT901" s="42"/>
      <c r="MBU901" s="42"/>
      <c r="MBV901" s="42"/>
      <c r="MBW901" s="42"/>
      <c r="MBX901" s="42"/>
      <c r="MBY901" s="42"/>
      <c r="MBZ901" s="42"/>
      <c r="MCA901" s="42"/>
      <c r="MCB901" s="42"/>
      <c r="MCC901" s="42"/>
      <c r="MCD901" s="42"/>
      <c r="MCE901" s="42"/>
      <c r="MCF901" s="42"/>
      <c r="MCG901" s="42"/>
      <c r="MCH901" s="42"/>
      <c r="MCI901" s="42"/>
      <c r="MCJ901" s="42"/>
      <c r="MCK901" s="42"/>
      <c r="MCL901" s="42"/>
      <c r="MCM901" s="42"/>
      <c r="MCN901" s="42"/>
      <c r="MCO901" s="42"/>
      <c r="MCP901" s="42"/>
      <c r="MCQ901" s="42"/>
      <c r="MCR901" s="42"/>
      <c r="MCS901" s="42"/>
      <c r="MCT901" s="42"/>
      <c r="MCU901" s="42"/>
      <c r="MCV901" s="42"/>
      <c r="MCW901" s="42"/>
      <c r="MCX901" s="42"/>
      <c r="MCY901" s="42"/>
      <c r="MCZ901" s="42"/>
      <c r="MDA901" s="42"/>
      <c r="MDB901" s="42"/>
      <c r="MDC901" s="42"/>
      <c r="MDD901" s="42"/>
      <c r="MDE901" s="42"/>
      <c r="MDF901" s="42"/>
      <c r="MDG901" s="42"/>
      <c r="MDH901" s="42"/>
      <c r="MDI901" s="42"/>
      <c r="MDJ901" s="42"/>
      <c r="MDK901" s="42"/>
      <c r="MDL901" s="42"/>
      <c r="MDM901" s="42"/>
      <c r="MDN901" s="42"/>
      <c r="MDO901" s="42"/>
      <c r="MDP901" s="42"/>
      <c r="MDQ901" s="42"/>
      <c r="MDR901" s="42"/>
      <c r="MDS901" s="42"/>
      <c r="MDT901" s="42"/>
      <c r="MDU901" s="42"/>
      <c r="MDV901" s="42"/>
      <c r="MDW901" s="42"/>
      <c r="MDX901" s="42"/>
      <c r="MDY901" s="42"/>
      <c r="MDZ901" s="42"/>
      <c r="MEA901" s="42"/>
      <c r="MEB901" s="42"/>
      <c r="MEC901" s="42"/>
      <c r="MED901" s="42"/>
      <c r="MEE901" s="42"/>
      <c r="MEF901" s="42"/>
      <c r="MEG901" s="42"/>
      <c r="MEH901" s="42"/>
      <c r="MEI901" s="42"/>
      <c r="MEJ901" s="42"/>
      <c r="MEK901" s="42"/>
      <c r="MEL901" s="42"/>
      <c r="MEM901" s="42"/>
      <c r="MEN901" s="42"/>
      <c r="MEO901" s="42"/>
      <c r="MEP901" s="42"/>
      <c r="MEQ901" s="42"/>
      <c r="MER901" s="42"/>
      <c r="MES901" s="42"/>
      <c r="MET901" s="42"/>
      <c r="MEU901" s="42"/>
      <c r="MEV901" s="42"/>
      <c r="MEW901" s="42"/>
      <c r="MEX901" s="42"/>
      <c r="MEY901" s="42"/>
      <c r="MEZ901" s="42"/>
      <c r="MFA901" s="42"/>
      <c r="MFB901" s="42"/>
      <c r="MFC901" s="42"/>
      <c r="MFD901" s="42"/>
      <c r="MFE901" s="42"/>
      <c r="MFF901" s="42"/>
      <c r="MFG901" s="42"/>
      <c r="MFH901" s="42"/>
      <c r="MFI901" s="42"/>
      <c r="MFJ901" s="42"/>
      <c r="MFK901" s="42"/>
      <c r="MFL901" s="42"/>
      <c r="MFM901" s="42"/>
      <c r="MFN901" s="42"/>
      <c r="MFO901" s="42"/>
      <c r="MFP901" s="42"/>
      <c r="MFQ901" s="42"/>
      <c r="MFR901" s="42"/>
      <c r="MFS901" s="42"/>
      <c r="MFT901" s="42"/>
      <c r="MFU901" s="42"/>
      <c r="MFV901" s="42"/>
      <c r="MFW901" s="42"/>
      <c r="MFX901" s="42"/>
      <c r="MFY901" s="42"/>
      <c r="MFZ901" s="42"/>
      <c r="MGA901" s="42"/>
      <c r="MGB901" s="42"/>
      <c r="MGC901" s="42"/>
      <c r="MGD901" s="42"/>
      <c r="MGE901" s="42"/>
      <c r="MGF901" s="42"/>
      <c r="MGG901" s="42"/>
      <c r="MGH901" s="42"/>
      <c r="MGI901" s="42"/>
      <c r="MGJ901" s="42"/>
      <c r="MGK901" s="42"/>
      <c r="MGL901" s="42"/>
      <c r="MGM901" s="42"/>
      <c r="MGN901" s="42"/>
      <c r="MGO901" s="42"/>
      <c r="MGP901" s="42"/>
      <c r="MGQ901" s="42"/>
      <c r="MGR901" s="42"/>
      <c r="MGS901" s="42"/>
      <c r="MGT901" s="42"/>
      <c r="MGU901" s="42"/>
      <c r="MGV901" s="42"/>
      <c r="MGW901" s="42"/>
      <c r="MGX901" s="42"/>
      <c r="MGY901" s="42"/>
      <c r="MGZ901" s="42"/>
      <c r="MHA901" s="42"/>
      <c r="MHB901" s="42"/>
      <c r="MHC901" s="42"/>
      <c r="MHD901" s="42"/>
      <c r="MHE901" s="42"/>
      <c r="MHF901" s="42"/>
      <c r="MHG901" s="42"/>
      <c r="MHH901" s="42"/>
      <c r="MHI901" s="42"/>
      <c r="MHJ901" s="42"/>
      <c r="MHK901" s="42"/>
      <c r="MHL901" s="42"/>
      <c r="MHM901" s="42"/>
      <c r="MHN901" s="42"/>
      <c r="MHO901" s="42"/>
      <c r="MHP901" s="42"/>
      <c r="MHQ901" s="42"/>
      <c r="MHR901" s="42"/>
      <c r="MHS901" s="42"/>
      <c r="MHT901" s="42"/>
      <c r="MHU901" s="42"/>
      <c r="MHV901" s="42"/>
      <c r="MHW901" s="42"/>
      <c r="MHX901" s="42"/>
      <c r="MHY901" s="42"/>
      <c r="MHZ901" s="42"/>
      <c r="MIA901" s="42"/>
      <c r="MIB901" s="42"/>
      <c r="MIC901" s="42"/>
      <c r="MID901" s="42"/>
      <c r="MIE901" s="42"/>
      <c r="MIF901" s="42"/>
      <c r="MIG901" s="42"/>
      <c r="MIH901" s="42"/>
      <c r="MII901" s="42"/>
      <c r="MIJ901" s="42"/>
      <c r="MIK901" s="42"/>
      <c r="MIL901" s="42"/>
      <c r="MIM901" s="42"/>
      <c r="MIN901" s="42"/>
      <c r="MIO901" s="42"/>
      <c r="MIP901" s="42"/>
      <c r="MIQ901" s="42"/>
      <c r="MIR901" s="42"/>
      <c r="MIS901" s="42"/>
      <c r="MIT901" s="42"/>
      <c r="MIU901" s="42"/>
      <c r="MIV901" s="42"/>
      <c r="MIW901" s="42"/>
      <c r="MIX901" s="42"/>
      <c r="MIY901" s="42"/>
      <c r="MIZ901" s="42"/>
      <c r="MJA901" s="42"/>
      <c r="MJB901" s="42"/>
      <c r="MJC901" s="42"/>
      <c r="MJD901" s="42"/>
      <c r="MJE901" s="42"/>
      <c r="MJF901" s="42"/>
      <c r="MJG901" s="42"/>
      <c r="MJH901" s="42"/>
      <c r="MJI901" s="42"/>
      <c r="MJJ901" s="42"/>
      <c r="MJK901" s="42"/>
      <c r="MJL901" s="42"/>
      <c r="MJM901" s="42"/>
      <c r="MJN901" s="42"/>
      <c r="MJO901" s="42"/>
      <c r="MJP901" s="42"/>
      <c r="MJQ901" s="42"/>
      <c r="MJR901" s="42"/>
      <c r="MJS901" s="42"/>
      <c r="MJT901" s="42"/>
      <c r="MJU901" s="42"/>
      <c r="MJV901" s="42"/>
      <c r="MJW901" s="42"/>
      <c r="MJX901" s="42"/>
      <c r="MJY901" s="42"/>
      <c r="MJZ901" s="42"/>
      <c r="MKA901" s="42"/>
      <c r="MKB901" s="42"/>
      <c r="MKC901" s="42"/>
      <c r="MKD901" s="42"/>
      <c r="MKE901" s="42"/>
      <c r="MKF901" s="42"/>
      <c r="MKG901" s="42"/>
      <c r="MKH901" s="42"/>
      <c r="MKI901" s="42"/>
      <c r="MKJ901" s="42"/>
      <c r="MKK901" s="42"/>
      <c r="MKL901" s="42"/>
      <c r="MKM901" s="42"/>
      <c r="MKN901" s="42"/>
      <c r="MKO901" s="42"/>
      <c r="MKP901" s="42"/>
      <c r="MKQ901" s="42"/>
      <c r="MKR901" s="42"/>
      <c r="MKS901" s="42"/>
      <c r="MKT901" s="42"/>
      <c r="MKU901" s="42"/>
      <c r="MKV901" s="42"/>
      <c r="MKW901" s="42"/>
      <c r="MKX901" s="42"/>
      <c r="MKY901" s="42"/>
      <c r="MKZ901" s="42"/>
      <c r="MLA901" s="42"/>
      <c r="MLB901" s="42"/>
      <c r="MLC901" s="42"/>
      <c r="MLD901" s="42"/>
      <c r="MLE901" s="42"/>
      <c r="MLF901" s="42"/>
      <c r="MLG901" s="42"/>
      <c r="MLH901" s="42"/>
      <c r="MLI901" s="42"/>
      <c r="MLJ901" s="42"/>
      <c r="MLK901" s="42"/>
      <c r="MLL901" s="42"/>
      <c r="MLM901" s="42"/>
      <c r="MLN901" s="42"/>
      <c r="MLO901" s="42"/>
      <c r="MLP901" s="42"/>
      <c r="MLQ901" s="42"/>
      <c r="MLR901" s="42"/>
      <c r="MLS901" s="42"/>
      <c r="MLT901" s="42"/>
      <c r="MLU901" s="42"/>
      <c r="MLV901" s="42"/>
      <c r="MLW901" s="42"/>
      <c r="MLX901" s="42"/>
      <c r="MLY901" s="42"/>
      <c r="MLZ901" s="42"/>
      <c r="MMA901" s="42"/>
      <c r="MMB901" s="42"/>
      <c r="MMC901" s="42"/>
      <c r="MMD901" s="42"/>
      <c r="MME901" s="42"/>
      <c r="MMF901" s="42"/>
      <c r="MMG901" s="42"/>
      <c r="MMH901" s="42"/>
      <c r="MMI901" s="42"/>
      <c r="MMJ901" s="42"/>
      <c r="MMK901" s="42"/>
      <c r="MML901" s="42"/>
      <c r="MMM901" s="42"/>
      <c r="MMN901" s="42"/>
      <c r="MMO901" s="42"/>
      <c r="MMP901" s="42"/>
      <c r="MMQ901" s="42"/>
      <c r="MMR901" s="42"/>
      <c r="MMS901" s="42"/>
      <c r="MMT901" s="42"/>
      <c r="MMU901" s="42"/>
      <c r="MMV901" s="42"/>
      <c r="MMW901" s="42"/>
      <c r="MMX901" s="42"/>
      <c r="MMY901" s="42"/>
      <c r="MMZ901" s="42"/>
      <c r="MNA901" s="42"/>
      <c r="MNB901" s="42"/>
      <c r="MNC901" s="42"/>
      <c r="MND901" s="42"/>
      <c r="MNE901" s="42"/>
      <c r="MNF901" s="42"/>
      <c r="MNG901" s="42"/>
      <c r="MNH901" s="42"/>
      <c r="MNI901" s="42"/>
      <c r="MNJ901" s="42"/>
      <c r="MNK901" s="42"/>
      <c r="MNL901" s="42"/>
      <c r="MNM901" s="42"/>
      <c r="MNN901" s="42"/>
      <c r="MNO901" s="42"/>
      <c r="MNP901" s="42"/>
      <c r="MNQ901" s="42"/>
      <c r="MNR901" s="42"/>
      <c r="MNS901" s="42"/>
      <c r="MNT901" s="42"/>
      <c r="MNU901" s="42"/>
      <c r="MNV901" s="42"/>
      <c r="MNW901" s="42"/>
      <c r="MNX901" s="42"/>
      <c r="MNY901" s="42"/>
      <c r="MNZ901" s="42"/>
      <c r="MOA901" s="42"/>
      <c r="MOB901" s="42"/>
      <c r="MOC901" s="42"/>
      <c r="MOD901" s="42"/>
      <c r="MOE901" s="42"/>
      <c r="MOF901" s="42"/>
      <c r="MOG901" s="42"/>
      <c r="MOH901" s="42"/>
      <c r="MOI901" s="42"/>
      <c r="MOJ901" s="42"/>
      <c r="MOK901" s="42"/>
      <c r="MOL901" s="42"/>
      <c r="MOM901" s="42"/>
      <c r="MON901" s="42"/>
      <c r="MOO901" s="42"/>
      <c r="MOP901" s="42"/>
      <c r="MOQ901" s="42"/>
      <c r="MOR901" s="42"/>
      <c r="MOS901" s="42"/>
      <c r="MOT901" s="42"/>
      <c r="MOU901" s="42"/>
      <c r="MOV901" s="42"/>
      <c r="MOW901" s="42"/>
      <c r="MOX901" s="42"/>
      <c r="MOY901" s="42"/>
      <c r="MOZ901" s="42"/>
      <c r="MPA901" s="42"/>
      <c r="MPB901" s="42"/>
      <c r="MPC901" s="42"/>
      <c r="MPD901" s="42"/>
      <c r="MPE901" s="42"/>
      <c r="MPF901" s="42"/>
      <c r="MPG901" s="42"/>
      <c r="MPH901" s="42"/>
      <c r="MPI901" s="42"/>
      <c r="MPJ901" s="42"/>
      <c r="MPK901" s="42"/>
      <c r="MPL901" s="42"/>
      <c r="MPM901" s="42"/>
      <c r="MPN901" s="42"/>
      <c r="MPO901" s="42"/>
      <c r="MPP901" s="42"/>
      <c r="MPQ901" s="42"/>
      <c r="MPR901" s="42"/>
      <c r="MPS901" s="42"/>
      <c r="MPT901" s="42"/>
      <c r="MPU901" s="42"/>
      <c r="MPV901" s="42"/>
      <c r="MPW901" s="42"/>
      <c r="MPX901" s="42"/>
      <c r="MPY901" s="42"/>
      <c r="MPZ901" s="42"/>
      <c r="MQA901" s="42"/>
      <c r="MQB901" s="42"/>
      <c r="MQC901" s="42"/>
      <c r="MQD901" s="42"/>
      <c r="MQE901" s="42"/>
      <c r="MQF901" s="42"/>
      <c r="MQG901" s="42"/>
      <c r="MQH901" s="42"/>
      <c r="MQI901" s="42"/>
      <c r="MQJ901" s="42"/>
      <c r="MQK901" s="42"/>
      <c r="MQL901" s="42"/>
      <c r="MQM901" s="42"/>
      <c r="MQN901" s="42"/>
      <c r="MQO901" s="42"/>
      <c r="MQP901" s="42"/>
      <c r="MQQ901" s="42"/>
      <c r="MQR901" s="42"/>
      <c r="MQS901" s="42"/>
      <c r="MQT901" s="42"/>
      <c r="MQU901" s="42"/>
      <c r="MQV901" s="42"/>
      <c r="MQW901" s="42"/>
      <c r="MQX901" s="42"/>
      <c r="MQY901" s="42"/>
      <c r="MQZ901" s="42"/>
      <c r="MRA901" s="42"/>
      <c r="MRB901" s="42"/>
      <c r="MRC901" s="42"/>
      <c r="MRD901" s="42"/>
      <c r="MRE901" s="42"/>
      <c r="MRF901" s="42"/>
      <c r="MRG901" s="42"/>
      <c r="MRH901" s="42"/>
      <c r="MRI901" s="42"/>
      <c r="MRJ901" s="42"/>
      <c r="MRK901" s="42"/>
      <c r="MRL901" s="42"/>
      <c r="MRM901" s="42"/>
      <c r="MRN901" s="42"/>
      <c r="MRO901" s="42"/>
      <c r="MRP901" s="42"/>
      <c r="MRQ901" s="42"/>
      <c r="MRR901" s="42"/>
      <c r="MRS901" s="42"/>
      <c r="MRT901" s="42"/>
      <c r="MRU901" s="42"/>
      <c r="MRV901" s="42"/>
      <c r="MRW901" s="42"/>
      <c r="MRX901" s="42"/>
      <c r="MRY901" s="42"/>
      <c r="MRZ901" s="42"/>
      <c r="MSA901" s="42"/>
      <c r="MSB901" s="42"/>
      <c r="MSC901" s="42"/>
      <c r="MSD901" s="42"/>
      <c r="MSE901" s="42"/>
      <c r="MSF901" s="42"/>
      <c r="MSG901" s="42"/>
      <c r="MSH901" s="42"/>
      <c r="MSI901" s="42"/>
      <c r="MSJ901" s="42"/>
      <c r="MSK901" s="42"/>
      <c r="MSL901" s="42"/>
      <c r="MSM901" s="42"/>
      <c r="MSN901" s="42"/>
      <c r="MSO901" s="42"/>
      <c r="MSP901" s="42"/>
      <c r="MSQ901" s="42"/>
      <c r="MSR901" s="42"/>
      <c r="MSS901" s="42"/>
      <c r="MST901" s="42"/>
      <c r="MSU901" s="42"/>
      <c r="MSV901" s="42"/>
      <c r="MSW901" s="42"/>
      <c r="MSX901" s="42"/>
      <c r="MSY901" s="42"/>
      <c r="MSZ901" s="42"/>
      <c r="MTA901" s="42"/>
      <c r="MTB901" s="42"/>
      <c r="MTC901" s="42"/>
      <c r="MTD901" s="42"/>
      <c r="MTE901" s="42"/>
      <c r="MTF901" s="42"/>
      <c r="MTG901" s="42"/>
      <c r="MTH901" s="42"/>
      <c r="MTI901" s="42"/>
      <c r="MTJ901" s="42"/>
      <c r="MTK901" s="42"/>
      <c r="MTL901" s="42"/>
      <c r="MTM901" s="42"/>
      <c r="MTN901" s="42"/>
      <c r="MTO901" s="42"/>
      <c r="MTP901" s="42"/>
      <c r="MTQ901" s="42"/>
      <c r="MTR901" s="42"/>
      <c r="MTS901" s="42"/>
      <c r="MTT901" s="42"/>
      <c r="MTU901" s="42"/>
      <c r="MTV901" s="42"/>
      <c r="MTW901" s="42"/>
      <c r="MTX901" s="42"/>
      <c r="MTY901" s="42"/>
      <c r="MTZ901" s="42"/>
      <c r="MUA901" s="42"/>
      <c r="MUB901" s="42"/>
      <c r="MUC901" s="42"/>
      <c r="MUD901" s="42"/>
      <c r="MUE901" s="42"/>
      <c r="MUF901" s="42"/>
      <c r="MUG901" s="42"/>
      <c r="MUH901" s="42"/>
      <c r="MUI901" s="42"/>
      <c r="MUJ901" s="42"/>
      <c r="MUK901" s="42"/>
      <c r="MUL901" s="42"/>
      <c r="MUM901" s="42"/>
      <c r="MUN901" s="42"/>
      <c r="MUO901" s="42"/>
      <c r="MUP901" s="42"/>
      <c r="MUQ901" s="42"/>
      <c r="MUR901" s="42"/>
      <c r="MUS901" s="42"/>
      <c r="MUT901" s="42"/>
      <c r="MUU901" s="42"/>
      <c r="MUV901" s="42"/>
      <c r="MUW901" s="42"/>
      <c r="MUX901" s="42"/>
      <c r="MUY901" s="42"/>
      <c r="MUZ901" s="42"/>
      <c r="MVA901" s="42"/>
      <c r="MVB901" s="42"/>
      <c r="MVC901" s="42"/>
      <c r="MVD901" s="42"/>
      <c r="MVE901" s="42"/>
      <c r="MVF901" s="42"/>
      <c r="MVG901" s="42"/>
      <c r="MVH901" s="42"/>
      <c r="MVI901" s="42"/>
      <c r="MVJ901" s="42"/>
      <c r="MVK901" s="42"/>
      <c r="MVL901" s="42"/>
      <c r="MVM901" s="42"/>
      <c r="MVN901" s="42"/>
      <c r="MVO901" s="42"/>
      <c r="MVP901" s="42"/>
      <c r="MVQ901" s="42"/>
      <c r="MVR901" s="42"/>
      <c r="MVS901" s="42"/>
      <c r="MVT901" s="42"/>
      <c r="MVU901" s="42"/>
      <c r="MVV901" s="42"/>
      <c r="MVW901" s="42"/>
      <c r="MVX901" s="42"/>
      <c r="MVY901" s="42"/>
      <c r="MVZ901" s="42"/>
      <c r="MWA901" s="42"/>
      <c r="MWB901" s="42"/>
      <c r="MWC901" s="42"/>
      <c r="MWD901" s="42"/>
      <c r="MWE901" s="42"/>
      <c r="MWF901" s="42"/>
      <c r="MWG901" s="42"/>
      <c r="MWH901" s="42"/>
      <c r="MWI901" s="42"/>
      <c r="MWJ901" s="42"/>
      <c r="MWK901" s="42"/>
      <c r="MWL901" s="42"/>
      <c r="MWM901" s="42"/>
      <c r="MWN901" s="42"/>
      <c r="MWO901" s="42"/>
      <c r="MWP901" s="42"/>
      <c r="MWQ901" s="42"/>
      <c r="MWR901" s="42"/>
      <c r="MWS901" s="42"/>
      <c r="MWT901" s="42"/>
      <c r="MWU901" s="42"/>
      <c r="MWV901" s="42"/>
      <c r="MWW901" s="42"/>
      <c r="MWX901" s="42"/>
      <c r="MWY901" s="42"/>
      <c r="MWZ901" s="42"/>
      <c r="MXA901" s="42"/>
      <c r="MXB901" s="42"/>
      <c r="MXC901" s="42"/>
      <c r="MXD901" s="42"/>
      <c r="MXE901" s="42"/>
      <c r="MXF901" s="42"/>
      <c r="MXG901" s="42"/>
      <c r="MXH901" s="42"/>
      <c r="MXI901" s="42"/>
      <c r="MXJ901" s="42"/>
      <c r="MXK901" s="42"/>
      <c r="MXL901" s="42"/>
      <c r="MXM901" s="42"/>
      <c r="MXN901" s="42"/>
      <c r="MXO901" s="42"/>
      <c r="MXP901" s="42"/>
      <c r="MXQ901" s="42"/>
      <c r="MXR901" s="42"/>
      <c r="MXS901" s="42"/>
      <c r="MXT901" s="42"/>
      <c r="MXU901" s="42"/>
      <c r="MXV901" s="42"/>
      <c r="MXW901" s="42"/>
      <c r="MXX901" s="42"/>
      <c r="MXY901" s="42"/>
      <c r="MXZ901" s="42"/>
      <c r="MYA901" s="42"/>
      <c r="MYB901" s="42"/>
      <c r="MYC901" s="42"/>
      <c r="MYD901" s="42"/>
      <c r="MYE901" s="42"/>
      <c r="MYF901" s="42"/>
      <c r="MYG901" s="42"/>
      <c r="MYH901" s="42"/>
      <c r="MYI901" s="42"/>
      <c r="MYJ901" s="42"/>
      <c r="MYK901" s="42"/>
      <c r="MYL901" s="42"/>
      <c r="MYM901" s="42"/>
      <c r="MYN901" s="42"/>
      <c r="MYO901" s="42"/>
      <c r="MYP901" s="42"/>
      <c r="MYQ901" s="42"/>
      <c r="MYR901" s="42"/>
      <c r="MYS901" s="42"/>
      <c r="MYT901" s="42"/>
      <c r="MYU901" s="42"/>
      <c r="MYV901" s="42"/>
      <c r="MYW901" s="42"/>
      <c r="MYX901" s="42"/>
      <c r="MYY901" s="42"/>
      <c r="MYZ901" s="42"/>
      <c r="MZA901" s="42"/>
      <c r="MZB901" s="42"/>
      <c r="MZC901" s="42"/>
      <c r="MZD901" s="42"/>
      <c r="MZE901" s="42"/>
      <c r="MZF901" s="42"/>
      <c r="MZG901" s="42"/>
      <c r="MZH901" s="42"/>
      <c r="MZI901" s="42"/>
      <c r="MZJ901" s="42"/>
      <c r="MZK901" s="42"/>
      <c r="MZL901" s="42"/>
      <c r="MZM901" s="42"/>
      <c r="MZN901" s="42"/>
      <c r="MZO901" s="42"/>
      <c r="MZP901" s="42"/>
      <c r="MZQ901" s="42"/>
      <c r="MZR901" s="42"/>
      <c r="MZS901" s="42"/>
      <c r="MZT901" s="42"/>
      <c r="MZU901" s="42"/>
      <c r="MZV901" s="42"/>
      <c r="MZW901" s="42"/>
      <c r="MZX901" s="42"/>
      <c r="MZY901" s="42"/>
      <c r="MZZ901" s="42"/>
      <c r="NAA901" s="42"/>
      <c r="NAB901" s="42"/>
      <c r="NAC901" s="42"/>
      <c r="NAD901" s="42"/>
      <c r="NAE901" s="42"/>
      <c r="NAF901" s="42"/>
      <c r="NAG901" s="42"/>
      <c r="NAH901" s="42"/>
      <c r="NAI901" s="42"/>
      <c r="NAJ901" s="42"/>
      <c r="NAK901" s="42"/>
      <c r="NAL901" s="42"/>
      <c r="NAM901" s="42"/>
      <c r="NAN901" s="42"/>
      <c r="NAO901" s="42"/>
      <c r="NAP901" s="42"/>
      <c r="NAQ901" s="42"/>
      <c r="NAR901" s="42"/>
      <c r="NAS901" s="42"/>
      <c r="NAT901" s="42"/>
      <c r="NAU901" s="42"/>
      <c r="NAV901" s="42"/>
      <c r="NAW901" s="42"/>
      <c r="NAX901" s="42"/>
      <c r="NAY901" s="42"/>
      <c r="NAZ901" s="42"/>
      <c r="NBA901" s="42"/>
      <c r="NBB901" s="42"/>
      <c r="NBC901" s="42"/>
      <c r="NBD901" s="42"/>
      <c r="NBE901" s="42"/>
      <c r="NBF901" s="42"/>
      <c r="NBG901" s="42"/>
      <c r="NBH901" s="42"/>
      <c r="NBI901" s="42"/>
      <c r="NBJ901" s="42"/>
      <c r="NBK901" s="42"/>
      <c r="NBL901" s="42"/>
      <c r="NBM901" s="42"/>
      <c r="NBN901" s="42"/>
      <c r="NBO901" s="42"/>
      <c r="NBP901" s="42"/>
      <c r="NBQ901" s="42"/>
      <c r="NBR901" s="42"/>
      <c r="NBS901" s="42"/>
      <c r="NBT901" s="42"/>
      <c r="NBU901" s="42"/>
      <c r="NBV901" s="42"/>
      <c r="NBW901" s="42"/>
      <c r="NBX901" s="42"/>
      <c r="NBY901" s="42"/>
      <c r="NBZ901" s="42"/>
      <c r="NCA901" s="42"/>
      <c r="NCB901" s="42"/>
      <c r="NCC901" s="42"/>
      <c r="NCD901" s="42"/>
      <c r="NCE901" s="42"/>
      <c r="NCF901" s="42"/>
      <c r="NCG901" s="42"/>
      <c r="NCH901" s="42"/>
      <c r="NCI901" s="42"/>
      <c r="NCJ901" s="42"/>
      <c r="NCK901" s="42"/>
      <c r="NCL901" s="42"/>
      <c r="NCM901" s="42"/>
      <c r="NCN901" s="42"/>
      <c r="NCO901" s="42"/>
      <c r="NCP901" s="42"/>
      <c r="NCQ901" s="42"/>
      <c r="NCR901" s="42"/>
      <c r="NCS901" s="42"/>
      <c r="NCT901" s="42"/>
      <c r="NCU901" s="42"/>
      <c r="NCV901" s="42"/>
      <c r="NCW901" s="42"/>
      <c r="NCX901" s="42"/>
      <c r="NCY901" s="42"/>
      <c r="NCZ901" s="42"/>
      <c r="NDA901" s="42"/>
      <c r="NDB901" s="42"/>
      <c r="NDC901" s="42"/>
      <c r="NDD901" s="42"/>
      <c r="NDE901" s="42"/>
      <c r="NDF901" s="42"/>
      <c r="NDG901" s="42"/>
      <c r="NDH901" s="42"/>
      <c r="NDI901" s="42"/>
      <c r="NDJ901" s="42"/>
      <c r="NDK901" s="42"/>
      <c r="NDL901" s="42"/>
      <c r="NDM901" s="42"/>
      <c r="NDN901" s="42"/>
      <c r="NDO901" s="42"/>
      <c r="NDP901" s="42"/>
      <c r="NDQ901" s="42"/>
      <c r="NDR901" s="42"/>
      <c r="NDS901" s="42"/>
      <c r="NDT901" s="42"/>
      <c r="NDU901" s="42"/>
      <c r="NDV901" s="42"/>
      <c r="NDW901" s="42"/>
      <c r="NDX901" s="42"/>
      <c r="NDY901" s="42"/>
      <c r="NDZ901" s="42"/>
      <c r="NEA901" s="42"/>
      <c r="NEB901" s="42"/>
      <c r="NEC901" s="42"/>
      <c r="NED901" s="42"/>
      <c r="NEE901" s="42"/>
      <c r="NEF901" s="42"/>
      <c r="NEG901" s="42"/>
      <c r="NEH901" s="42"/>
      <c r="NEI901" s="42"/>
      <c r="NEJ901" s="42"/>
      <c r="NEK901" s="42"/>
      <c r="NEL901" s="42"/>
      <c r="NEM901" s="42"/>
      <c r="NEN901" s="42"/>
      <c r="NEO901" s="42"/>
      <c r="NEP901" s="42"/>
      <c r="NEQ901" s="42"/>
      <c r="NER901" s="42"/>
      <c r="NES901" s="42"/>
      <c r="NET901" s="42"/>
      <c r="NEU901" s="42"/>
      <c r="NEV901" s="42"/>
      <c r="NEW901" s="42"/>
      <c r="NEX901" s="42"/>
      <c r="NEY901" s="42"/>
      <c r="NEZ901" s="42"/>
      <c r="NFA901" s="42"/>
      <c r="NFB901" s="42"/>
      <c r="NFC901" s="42"/>
      <c r="NFD901" s="42"/>
      <c r="NFE901" s="42"/>
      <c r="NFF901" s="42"/>
      <c r="NFG901" s="42"/>
      <c r="NFH901" s="42"/>
      <c r="NFI901" s="42"/>
      <c r="NFJ901" s="42"/>
      <c r="NFK901" s="42"/>
      <c r="NFL901" s="42"/>
      <c r="NFM901" s="42"/>
      <c r="NFN901" s="42"/>
      <c r="NFO901" s="42"/>
      <c r="NFP901" s="42"/>
      <c r="NFQ901" s="42"/>
      <c r="NFR901" s="42"/>
      <c r="NFS901" s="42"/>
      <c r="NFT901" s="42"/>
      <c r="NFU901" s="42"/>
      <c r="NFV901" s="42"/>
      <c r="NFW901" s="42"/>
      <c r="NFX901" s="42"/>
      <c r="NFY901" s="42"/>
      <c r="NFZ901" s="42"/>
      <c r="NGA901" s="42"/>
      <c r="NGB901" s="42"/>
      <c r="NGC901" s="42"/>
      <c r="NGD901" s="42"/>
      <c r="NGE901" s="42"/>
      <c r="NGF901" s="42"/>
      <c r="NGG901" s="42"/>
      <c r="NGH901" s="42"/>
      <c r="NGI901" s="42"/>
      <c r="NGJ901" s="42"/>
      <c r="NGK901" s="42"/>
      <c r="NGL901" s="42"/>
      <c r="NGM901" s="42"/>
      <c r="NGN901" s="42"/>
      <c r="NGO901" s="42"/>
      <c r="NGP901" s="42"/>
      <c r="NGQ901" s="42"/>
      <c r="NGR901" s="42"/>
      <c r="NGS901" s="42"/>
      <c r="NGT901" s="42"/>
      <c r="NGU901" s="42"/>
      <c r="NGV901" s="42"/>
      <c r="NGW901" s="42"/>
      <c r="NGX901" s="42"/>
      <c r="NGY901" s="42"/>
      <c r="NGZ901" s="42"/>
      <c r="NHA901" s="42"/>
      <c r="NHB901" s="42"/>
      <c r="NHC901" s="42"/>
      <c r="NHD901" s="42"/>
      <c r="NHE901" s="42"/>
      <c r="NHF901" s="42"/>
      <c r="NHG901" s="42"/>
      <c r="NHH901" s="42"/>
      <c r="NHI901" s="42"/>
      <c r="NHJ901" s="42"/>
      <c r="NHK901" s="42"/>
      <c r="NHL901" s="42"/>
      <c r="NHM901" s="42"/>
      <c r="NHN901" s="42"/>
      <c r="NHO901" s="42"/>
      <c r="NHP901" s="42"/>
      <c r="NHQ901" s="42"/>
      <c r="NHR901" s="42"/>
      <c r="NHS901" s="42"/>
      <c r="NHT901" s="42"/>
      <c r="NHU901" s="42"/>
      <c r="NHV901" s="42"/>
      <c r="NHW901" s="42"/>
      <c r="NHX901" s="42"/>
      <c r="NHY901" s="42"/>
      <c r="NHZ901" s="42"/>
      <c r="NIA901" s="42"/>
      <c r="NIB901" s="42"/>
      <c r="NIC901" s="42"/>
      <c r="NID901" s="42"/>
      <c r="NIE901" s="42"/>
      <c r="NIF901" s="42"/>
      <c r="NIG901" s="42"/>
      <c r="NIH901" s="42"/>
      <c r="NII901" s="42"/>
      <c r="NIJ901" s="42"/>
      <c r="NIK901" s="42"/>
      <c r="NIL901" s="42"/>
      <c r="NIM901" s="42"/>
      <c r="NIN901" s="42"/>
      <c r="NIO901" s="42"/>
      <c r="NIP901" s="42"/>
      <c r="NIQ901" s="42"/>
      <c r="NIR901" s="42"/>
      <c r="NIS901" s="42"/>
      <c r="NIT901" s="42"/>
      <c r="NIU901" s="42"/>
      <c r="NIV901" s="42"/>
      <c r="NIW901" s="42"/>
      <c r="NIX901" s="42"/>
      <c r="NIY901" s="42"/>
      <c r="NIZ901" s="42"/>
      <c r="NJA901" s="42"/>
      <c r="NJB901" s="42"/>
      <c r="NJC901" s="42"/>
      <c r="NJD901" s="42"/>
      <c r="NJE901" s="42"/>
      <c r="NJF901" s="42"/>
      <c r="NJG901" s="42"/>
      <c r="NJH901" s="42"/>
      <c r="NJI901" s="42"/>
      <c r="NJJ901" s="42"/>
      <c r="NJK901" s="42"/>
      <c r="NJL901" s="42"/>
      <c r="NJM901" s="42"/>
      <c r="NJN901" s="42"/>
      <c r="NJO901" s="42"/>
      <c r="NJP901" s="42"/>
      <c r="NJQ901" s="42"/>
      <c r="NJR901" s="42"/>
      <c r="NJS901" s="42"/>
      <c r="NJT901" s="42"/>
      <c r="NJU901" s="42"/>
      <c r="NJV901" s="42"/>
      <c r="NJW901" s="42"/>
      <c r="NJX901" s="42"/>
      <c r="NJY901" s="42"/>
      <c r="NJZ901" s="42"/>
      <c r="NKA901" s="42"/>
      <c r="NKB901" s="42"/>
      <c r="NKC901" s="42"/>
      <c r="NKD901" s="42"/>
      <c r="NKE901" s="42"/>
      <c r="NKF901" s="42"/>
      <c r="NKG901" s="42"/>
      <c r="NKH901" s="42"/>
      <c r="NKI901" s="42"/>
      <c r="NKJ901" s="42"/>
      <c r="NKK901" s="42"/>
      <c r="NKL901" s="42"/>
      <c r="NKM901" s="42"/>
      <c r="NKN901" s="42"/>
      <c r="NKO901" s="42"/>
      <c r="NKP901" s="42"/>
      <c r="NKQ901" s="42"/>
      <c r="NKR901" s="42"/>
      <c r="NKS901" s="42"/>
      <c r="NKT901" s="42"/>
      <c r="NKU901" s="42"/>
      <c r="NKV901" s="42"/>
      <c r="NKW901" s="42"/>
      <c r="NKX901" s="42"/>
      <c r="NKY901" s="42"/>
      <c r="NKZ901" s="42"/>
      <c r="NLA901" s="42"/>
      <c r="NLB901" s="42"/>
      <c r="NLC901" s="42"/>
      <c r="NLD901" s="42"/>
      <c r="NLE901" s="42"/>
      <c r="NLF901" s="42"/>
      <c r="NLG901" s="42"/>
      <c r="NLH901" s="42"/>
      <c r="NLI901" s="42"/>
      <c r="NLJ901" s="42"/>
      <c r="NLK901" s="42"/>
      <c r="NLL901" s="42"/>
      <c r="NLM901" s="42"/>
      <c r="NLN901" s="42"/>
      <c r="NLO901" s="42"/>
      <c r="NLP901" s="42"/>
      <c r="NLQ901" s="42"/>
      <c r="NLR901" s="42"/>
      <c r="NLS901" s="42"/>
      <c r="NLT901" s="42"/>
      <c r="NLU901" s="42"/>
      <c r="NLV901" s="42"/>
      <c r="NLW901" s="42"/>
      <c r="NLX901" s="42"/>
      <c r="NLY901" s="42"/>
      <c r="NLZ901" s="42"/>
      <c r="NMA901" s="42"/>
      <c r="NMB901" s="42"/>
      <c r="NMC901" s="42"/>
      <c r="NMD901" s="42"/>
      <c r="NME901" s="42"/>
      <c r="NMF901" s="42"/>
      <c r="NMG901" s="42"/>
      <c r="NMH901" s="42"/>
      <c r="NMI901" s="42"/>
      <c r="NMJ901" s="42"/>
      <c r="NMK901" s="42"/>
      <c r="NML901" s="42"/>
      <c r="NMM901" s="42"/>
      <c r="NMN901" s="42"/>
      <c r="NMO901" s="42"/>
      <c r="NMP901" s="42"/>
      <c r="NMQ901" s="42"/>
      <c r="NMR901" s="42"/>
      <c r="NMS901" s="42"/>
      <c r="NMT901" s="42"/>
      <c r="NMU901" s="42"/>
      <c r="NMV901" s="42"/>
      <c r="NMW901" s="42"/>
      <c r="NMX901" s="42"/>
      <c r="NMY901" s="42"/>
      <c r="NMZ901" s="42"/>
      <c r="NNA901" s="42"/>
      <c r="NNB901" s="42"/>
      <c r="NNC901" s="42"/>
      <c r="NND901" s="42"/>
      <c r="NNE901" s="42"/>
      <c r="NNF901" s="42"/>
      <c r="NNG901" s="42"/>
      <c r="NNH901" s="42"/>
      <c r="NNI901" s="42"/>
      <c r="NNJ901" s="42"/>
      <c r="NNK901" s="42"/>
      <c r="NNL901" s="42"/>
      <c r="NNM901" s="42"/>
      <c r="NNN901" s="42"/>
      <c r="NNO901" s="42"/>
      <c r="NNP901" s="42"/>
      <c r="NNQ901" s="42"/>
      <c r="NNR901" s="42"/>
      <c r="NNS901" s="42"/>
      <c r="NNT901" s="42"/>
      <c r="NNU901" s="42"/>
      <c r="NNV901" s="42"/>
      <c r="NNW901" s="42"/>
      <c r="NNX901" s="42"/>
      <c r="NNY901" s="42"/>
      <c r="NNZ901" s="42"/>
      <c r="NOA901" s="42"/>
      <c r="NOB901" s="42"/>
      <c r="NOC901" s="42"/>
      <c r="NOD901" s="42"/>
      <c r="NOE901" s="42"/>
      <c r="NOF901" s="42"/>
      <c r="NOG901" s="42"/>
      <c r="NOH901" s="42"/>
      <c r="NOI901" s="42"/>
      <c r="NOJ901" s="42"/>
      <c r="NOK901" s="42"/>
      <c r="NOL901" s="42"/>
      <c r="NOM901" s="42"/>
      <c r="NON901" s="42"/>
      <c r="NOO901" s="42"/>
      <c r="NOP901" s="42"/>
      <c r="NOQ901" s="42"/>
      <c r="NOR901" s="42"/>
      <c r="NOS901" s="42"/>
      <c r="NOT901" s="42"/>
      <c r="NOU901" s="42"/>
      <c r="NOV901" s="42"/>
      <c r="NOW901" s="42"/>
      <c r="NOX901" s="42"/>
      <c r="NOY901" s="42"/>
      <c r="NOZ901" s="42"/>
      <c r="NPA901" s="42"/>
      <c r="NPB901" s="42"/>
      <c r="NPC901" s="42"/>
      <c r="NPD901" s="42"/>
      <c r="NPE901" s="42"/>
      <c r="NPF901" s="42"/>
      <c r="NPG901" s="42"/>
      <c r="NPH901" s="42"/>
      <c r="NPI901" s="42"/>
      <c r="NPJ901" s="42"/>
      <c r="NPK901" s="42"/>
      <c r="NPL901" s="42"/>
      <c r="NPM901" s="42"/>
      <c r="NPN901" s="42"/>
      <c r="NPO901" s="42"/>
      <c r="NPP901" s="42"/>
      <c r="NPQ901" s="42"/>
      <c r="NPR901" s="42"/>
      <c r="NPS901" s="42"/>
      <c r="NPT901" s="42"/>
      <c r="NPU901" s="42"/>
      <c r="NPV901" s="42"/>
      <c r="NPW901" s="42"/>
      <c r="NPX901" s="42"/>
      <c r="NPY901" s="42"/>
      <c r="NPZ901" s="42"/>
      <c r="NQA901" s="42"/>
      <c r="NQB901" s="42"/>
      <c r="NQC901" s="42"/>
      <c r="NQD901" s="42"/>
      <c r="NQE901" s="42"/>
      <c r="NQF901" s="42"/>
      <c r="NQG901" s="42"/>
      <c r="NQH901" s="42"/>
      <c r="NQI901" s="42"/>
      <c r="NQJ901" s="42"/>
      <c r="NQK901" s="42"/>
      <c r="NQL901" s="42"/>
      <c r="NQM901" s="42"/>
      <c r="NQN901" s="42"/>
      <c r="NQO901" s="42"/>
      <c r="NQP901" s="42"/>
      <c r="NQQ901" s="42"/>
      <c r="NQR901" s="42"/>
      <c r="NQS901" s="42"/>
      <c r="NQT901" s="42"/>
      <c r="NQU901" s="42"/>
      <c r="NQV901" s="42"/>
      <c r="NQW901" s="42"/>
      <c r="NQX901" s="42"/>
      <c r="NQY901" s="42"/>
      <c r="NQZ901" s="42"/>
      <c r="NRA901" s="42"/>
      <c r="NRB901" s="42"/>
      <c r="NRC901" s="42"/>
      <c r="NRD901" s="42"/>
      <c r="NRE901" s="42"/>
      <c r="NRF901" s="42"/>
      <c r="NRG901" s="42"/>
      <c r="NRH901" s="42"/>
      <c r="NRI901" s="42"/>
      <c r="NRJ901" s="42"/>
      <c r="NRK901" s="42"/>
      <c r="NRL901" s="42"/>
      <c r="NRM901" s="42"/>
      <c r="NRN901" s="42"/>
      <c r="NRO901" s="42"/>
      <c r="NRP901" s="42"/>
      <c r="NRQ901" s="42"/>
      <c r="NRR901" s="42"/>
      <c r="NRS901" s="42"/>
      <c r="NRT901" s="42"/>
      <c r="NRU901" s="42"/>
      <c r="NRV901" s="42"/>
      <c r="NRW901" s="42"/>
      <c r="NRX901" s="42"/>
      <c r="NRY901" s="42"/>
      <c r="NRZ901" s="42"/>
      <c r="NSA901" s="42"/>
      <c r="NSB901" s="42"/>
      <c r="NSC901" s="42"/>
      <c r="NSD901" s="42"/>
      <c r="NSE901" s="42"/>
      <c r="NSF901" s="42"/>
      <c r="NSG901" s="42"/>
      <c r="NSH901" s="42"/>
      <c r="NSI901" s="42"/>
      <c r="NSJ901" s="42"/>
      <c r="NSK901" s="42"/>
      <c r="NSL901" s="42"/>
      <c r="NSM901" s="42"/>
      <c r="NSN901" s="42"/>
      <c r="NSO901" s="42"/>
      <c r="NSP901" s="42"/>
      <c r="NSQ901" s="42"/>
      <c r="NSR901" s="42"/>
      <c r="NSS901" s="42"/>
      <c r="NST901" s="42"/>
      <c r="NSU901" s="42"/>
      <c r="NSV901" s="42"/>
      <c r="NSW901" s="42"/>
      <c r="NSX901" s="42"/>
      <c r="NSY901" s="42"/>
      <c r="NSZ901" s="42"/>
      <c r="NTA901" s="42"/>
      <c r="NTB901" s="42"/>
      <c r="NTC901" s="42"/>
      <c r="NTD901" s="42"/>
      <c r="NTE901" s="42"/>
      <c r="NTF901" s="42"/>
      <c r="NTG901" s="42"/>
      <c r="NTH901" s="42"/>
      <c r="NTI901" s="42"/>
      <c r="NTJ901" s="42"/>
      <c r="NTK901" s="42"/>
      <c r="NTL901" s="42"/>
      <c r="NTM901" s="42"/>
      <c r="NTN901" s="42"/>
      <c r="NTO901" s="42"/>
      <c r="NTP901" s="42"/>
      <c r="NTQ901" s="42"/>
      <c r="NTR901" s="42"/>
      <c r="NTS901" s="42"/>
      <c r="NTT901" s="42"/>
      <c r="NTU901" s="42"/>
      <c r="NTV901" s="42"/>
      <c r="NTW901" s="42"/>
      <c r="NTX901" s="42"/>
      <c r="NTY901" s="42"/>
      <c r="NTZ901" s="42"/>
      <c r="NUA901" s="42"/>
      <c r="NUB901" s="42"/>
      <c r="NUC901" s="42"/>
      <c r="NUD901" s="42"/>
      <c r="NUE901" s="42"/>
      <c r="NUF901" s="42"/>
      <c r="NUG901" s="42"/>
      <c r="NUH901" s="42"/>
      <c r="NUI901" s="42"/>
      <c r="NUJ901" s="42"/>
      <c r="NUK901" s="42"/>
      <c r="NUL901" s="42"/>
      <c r="NUM901" s="42"/>
      <c r="NUN901" s="42"/>
      <c r="NUO901" s="42"/>
      <c r="NUP901" s="42"/>
      <c r="NUQ901" s="42"/>
      <c r="NUR901" s="42"/>
      <c r="NUS901" s="42"/>
      <c r="NUT901" s="42"/>
      <c r="NUU901" s="42"/>
      <c r="NUV901" s="42"/>
      <c r="NUW901" s="42"/>
      <c r="NUX901" s="42"/>
      <c r="NUY901" s="42"/>
      <c r="NUZ901" s="42"/>
      <c r="NVA901" s="42"/>
      <c r="NVB901" s="42"/>
      <c r="NVC901" s="42"/>
      <c r="NVD901" s="42"/>
      <c r="NVE901" s="42"/>
      <c r="NVF901" s="42"/>
      <c r="NVG901" s="42"/>
      <c r="NVH901" s="42"/>
      <c r="NVI901" s="42"/>
      <c r="NVJ901" s="42"/>
      <c r="NVK901" s="42"/>
      <c r="NVL901" s="42"/>
      <c r="NVM901" s="42"/>
      <c r="NVN901" s="42"/>
      <c r="NVO901" s="42"/>
      <c r="NVP901" s="42"/>
      <c r="NVQ901" s="42"/>
      <c r="NVR901" s="42"/>
      <c r="NVS901" s="42"/>
      <c r="NVT901" s="42"/>
      <c r="NVU901" s="42"/>
      <c r="NVV901" s="42"/>
      <c r="NVW901" s="42"/>
      <c r="NVX901" s="42"/>
      <c r="NVY901" s="42"/>
      <c r="NVZ901" s="42"/>
      <c r="NWA901" s="42"/>
      <c r="NWB901" s="42"/>
      <c r="NWC901" s="42"/>
      <c r="NWD901" s="42"/>
      <c r="NWE901" s="42"/>
      <c r="NWF901" s="42"/>
      <c r="NWG901" s="42"/>
      <c r="NWH901" s="42"/>
      <c r="NWI901" s="42"/>
      <c r="NWJ901" s="42"/>
      <c r="NWK901" s="42"/>
      <c r="NWL901" s="42"/>
      <c r="NWM901" s="42"/>
      <c r="NWN901" s="42"/>
      <c r="NWO901" s="42"/>
      <c r="NWP901" s="42"/>
      <c r="NWQ901" s="42"/>
      <c r="NWR901" s="42"/>
      <c r="NWS901" s="42"/>
      <c r="NWT901" s="42"/>
      <c r="NWU901" s="42"/>
      <c r="NWV901" s="42"/>
      <c r="NWW901" s="42"/>
      <c r="NWX901" s="42"/>
      <c r="NWY901" s="42"/>
      <c r="NWZ901" s="42"/>
      <c r="NXA901" s="42"/>
      <c r="NXB901" s="42"/>
      <c r="NXC901" s="42"/>
      <c r="NXD901" s="42"/>
      <c r="NXE901" s="42"/>
      <c r="NXF901" s="42"/>
      <c r="NXG901" s="42"/>
      <c r="NXH901" s="42"/>
      <c r="NXI901" s="42"/>
      <c r="NXJ901" s="42"/>
      <c r="NXK901" s="42"/>
      <c r="NXL901" s="42"/>
      <c r="NXM901" s="42"/>
      <c r="NXN901" s="42"/>
      <c r="NXO901" s="42"/>
      <c r="NXP901" s="42"/>
      <c r="NXQ901" s="42"/>
      <c r="NXR901" s="42"/>
      <c r="NXS901" s="42"/>
      <c r="NXT901" s="42"/>
      <c r="NXU901" s="42"/>
      <c r="NXV901" s="42"/>
      <c r="NXW901" s="42"/>
      <c r="NXX901" s="42"/>
      <c r="NXY901" s="42"/>
      <c r="NXZ901" s="42"/>
      <c r="NYA901" s="42"/>
      <c r="NYB901" s="42"/>
      <c r="NYC901" s="42"/>
      <c r="NYD901" s="42"/>
      <c r="NYE901" s="42"/>
      <c r="NYF901" s="42"/>
      <c r="NYG901" s="42"/>
      <c r="NYH901" s="42"/>
      <c r="NYI901" s="42"/>
      <c r="NYJ901" s="42"/>
      <c r="NYK901" s="42"/>
      <c r="NYL901" s="42"/>
      <c r="NYM901" s="42"/>
      <c r="NYN901" s="42"/>
      <c r="NYO901" s="42"/>
      <c r="NYP901" s="42"/>
      <c r="NYQ901" s="42"/>
      <c r="NYR901" s="42"/>
      <c r="NYS901" s="42"/>
      <c r="NYT901" s="42"/>
      <c r="NYU901" s="42"/>
      <c r="NYV901" s="42"/>
      <c r="NYW901" s="42"/>
      <c r="NYX901" s="42"/>
      <c r="NYY901" s="42"/>
      <c r="NYZ901" s="42"/>
      <c r="NZA901" s="42"/>
      <c r="NZB901" s="42"/>
      <c r="NZC901" s="42"/>
      <c r="NZD901" s="42"/>
      <c r="NZE901" s="42"/>
      <c r="NZF901" s="42"/>
      <c r="NZG901" s="42"/>
      <c r="NZH901" s="42"/>
      <c r="NZI901" s="42"/>
      <c r="NZJ901" s="42"/>
      <c r="NZK901" s="42"/>
      <c r="NZL901" s="42"/>
      <c r="NZM901" s="42"/>
      <c r="NZN901" s="42"/>
      <c r="NZO901" s="42"/>
      <c r="NZP901" s="42"/>
      <c r="NZQ901" s="42"/>
      <c r="NZR901" s="42"/>
      <c r="NZS901" s="42"/>
      <c r="NZT901" s="42"/>
      <c r="NZU901" s="42"/>
      <c r="NZV901" s="42"/>
      <c r="NZW901" s="42"/>
      <c r="NZX901" s="42"/>
      <c r="NZY901" s="42"/>
      <c r="NZZ901" s="42"/>
      <c r="OAA901" s="42"/>
      <c r="OAB901" s="42"/>
      <c r="OAC901" s="42"/>
      <c r="OAD901" s="42"/>
      <c r="OAE901" s="42"/>
      <c r="OAF901" s="42"/>
      <c r="OAG901" s="42"/>
      <c r="OAH901" s="42"/>
      <c r="OAI901" s="42"/>
      <c r="OAJ901" s="42"/>
      <c r="OAK901" s="42"/>
      <c r="OAL901" s="42"/>
      <c r="OAM901" s="42"/>
      <c r="OAN901" s="42"/>
      <c r="OAO901" s="42"/>
      <c r="OAP901" s="42"/>
      <c r="OAQ901" s="42"/>
      <c r="OAR901" s="42"/>
      <c r="OAS901" s="42"/>
      <c r="OAT901" s="42"/>
      <c r="OAU901" s="42"/>
      <c r="OAV901" s="42"/>
      <c r="OAW901" s="42"/>
      <c r="OAX901" s="42"/>
      <c r="OAY901" s="42"/>
      <c r="OAZ901" s="42"/>
      <c r="OBA901" s="42"/>
      <c r="OBB901" s="42"/>
      <c r="OBC901" s="42"/>
      <c r="OBD901" s="42"/>
      <c r="OBE901" s="42"/>
      <c r="OBF901" s="42"/>
      <c r="OBG901" s="42"/>
      <c r="OBH901" s="42"/>
      <c r="OBI901" s="42"/>
      <c r="OBJ901" s="42"/>
      <c r="OBK901" s="42"/>
      <c r="OBL901" s="42"/>
      <c r="OBM901" s="42"/>
      <c r="OBN901" s="42"/>
      <c r="OBO901" s="42"/>
      <c r="OBP901" s="42"/>
      <c r="OBQ901" s="42"/>
      <c r="OBR901" s="42"/>
      <c r="OBS901" s="42"/>
      <c r="OBT901" s="42"/>
      <c r="OBU901" s="42"/>
      <c r="OBV901" s="42"/>
      <c r="OBW901" s="42"/>
      <c r="OBX901" s="42"/>
      <c r="OBY901" s="42"/>
      <c r="OBZ901" s="42"/>
      <c r="OCA901" s="42"/>
      <c r="OCB901" s="42"/>
      <c r="OCC901" s="42"/>
      <c r="OCD901" s="42"/>
      <c r="OCE901" s="42"/>
      <c r="OCF901" s="42"/>
      <c r="OCG901" s="42"/>
      <c r="OCH901" s="42"/>
      <c r="OCI901" s="42"/>
      <c r="OCJ901" s="42"/>
      <c r="OCK901" s="42"/>
      <c r="OCL901" s="42"/>
      <c r="OCM901" s="42"/>
      <c r="OCN901" s="42"/>
      <c r="OCO901" s="42"/>
      <c r="OCP901" s="42"/>
      <c r="OCQ901" s="42"/>
      <c r="OCR901" s="42"/>
      <c r="OCS901" s="42"/>
      <c r="OCT901" s="42"/>
      <c r="OCU901" s="42"/>
      <c r="OCV901" s="42"/>
      <c r="OCW901" s="42"/>
      <c r="OCX901" s="42"/>
      <c r="OCY901" s="42"/>
      <c r="OCZ901" s="42"/>
      <c r="ODA901" s="42"/>
      <c r="ODB901" s="42"/>
      <c r="ODC901" s="42"/>
      <c r="ODD901" s="42"/>
      <c r="ODE901" s="42"/>
      <c r="ODF901" s="42"/>
      <c r="ODG901" s="42"/>
      <c r="ODH901" s="42"/>
      <c r="ODI901" s="42"/>
      <c r="ODJ901" s="42"/>
      <c r="ODK901" s="42"/>
      <c r="ODL901" s="42"/>
      <c r="ODM901" s="42"/>
      <c r="ODN901" s="42"/>
      <c r="ODO901" s="42"/>
      <c r="ODP901" s="42"/>
      <c r="ODQ901" s="42"/>
      <c r="ODR901" s="42"/>
      <c r="ODS901" s="42"/>
      <c r="ODT901" s="42"/>
      <c r="ODU901" s="42"/>
      <c r="ODV901" s="42"/>
      <c r="ODW901" s="42"/>
      <c r="ODX901" s="42"/>
      <c r="ODY901" s="42"/>
      <c r="ODZ901" s="42"/>
      <c r="OEA901" s="42"/>
      <c r="OEB901" s="42"/>
      <c r="OEC901" s="42"/>
      <c r="OED901" s="42"/>
      <c r="OEE901" s="42"/>
      <c r="OEF901" s="42"/>
      <c r="OEG901" s="42"/>
      <c r="OEH901" s="42"/>
      <c r="OEI901" s="42"/>
      <c r="OEJ901" s="42"/>
      <c r="OEK901" s="42"/>
      <c r="OEL901" s="42"/>
      <c r="OEM901" s="42"/>
      <c r="OEN901" s="42"/>
      <c r="OEO901" s="42"/>
      <c r="OEP901" s="42"/>
      <c r="OEQ901" s="42"/>
      <c r="OER901" s="42"/>
      <c r="OES901" s="42"/>
      <c r="OET901" s="42"/>
      <c r="OEU901" s="42"/>
      <c r="OEV901" s="42"/>
      <c r="OEW901" s="42"/>
      <c r="OEX901" s="42"/>
      <c r="OEY901" s="42"/>
      <c r="OEZ901" s="42"/>
      <c r="OFA901" s="42"/>
      <c r="OFB901" s="42"/>
      <c r="OFC901" s="42"/>
      <c r="OFD901" s="42"/>
      <c r="OFE901" s="42"/>
      <c r="OFF901" s="42"/>
      <c r="OFG901" s="42"/>
      <c r="OFH901" s="42"/>
      <c r="OFI901" s="42"/>
      <c r="OFJ901" s="42"/>
      <c r="OFK901" s="42"/>
      <c r="OFL901" s="42"/>
      <c r="OFM901" s="42"/>
      <c r="OFN901" s="42"/>
      <c r="OFO901" s="42"/>
      <c r="OFP901" s="42"/>
      <c r="OFQ901" s="42"/>
      <c r="OFR901" s="42"/>
      <c r="OFS901" s="42"/>
      <c r="OFT901" s="42"/>
      <c r="OFU901" s="42"/>
      <c r="OFV901" s="42"/>
      <c r="OFW901" s="42"/>
      <c r="OFX901" s="42"/>
      <c r="OFY901" s="42"/>
      <c r="OFZ901" s="42"/>
      <c r="OGA901" s="42"/>
      <c r="OGB901" s="42"/>
      <c r="OGC901" s="42"/>
      <c r="OGD901" s="42"/>
      <c r="OGE901" s="42"/>
      <c r="OGF901" s="42"/>
      <c r="OGG901" s="42"/>
      <c r="OGH901" s="42"/>
      <c r="OGI901" s="42"/>
      <c r="OGJ901" s="42"/>
      <c r="OGK901" s="42"/>
      <c r="OGL901" s="42"/>
      <c r="OGM901" s="42"/>
      <c r="OGN901" s="42"/>
      <c r="OGO901" s="42"/>
      <c r="OGP901" s="42"/>
      <c r="OGQ901" s="42"/>
      <c r="OGR901" s="42"/>
      <c r="OGS901" s="42"/>
      <c r="OGT901" s="42"/>
      <c r="OGU901" s="42"/>
      <c r="OGV901" s="42"/>
      <c r="OGW901" s="42"/>
      <c r="OGX901" s="42"/>
      <c r="OGY901" s="42"/>
      <c r="OGZ901" s="42"/>
      <c r="OHA901" s="42"/>
      <c r="OHB901" s="42"/>
      <c r="OHC901" s="42"/>
      <c r="OHD901" s="42"/>
      <c r="OHE901" s="42"/>
      <c r="OHF901" s="42"/>
      <c r="OHG901" s="42"/>
      <c r="OHH901" s="42"/>
      <c r="OHI901" s="42"/>
      <c r="OHJ901" s="42"/>
      <c r="OHK901" s="42"/>
      <c r="OHL901" s="42"/>
      <c r="OHM901" s="42"/>
      <c r="OHN901" s="42"/>
      <c r="OHO901" s="42"/>
      <c r="OHP901" s="42"/>
      <c r="OHQ901" s="42"/>
      <c r="OHR901" s="42"/>
      <c r="OHS901" s="42"/>
      <c r="OHT901" s="42"/>
      <c r="OHU901" s="42"/>
      <c r="OHV901" s="42"/>
      <c r="OHW901" s="42"/>
      <c r="OHX901" s="42"/>
      <c r="OHY901" s="42"/>
      <c r="OHZ901" s="42"/>
      <c r="OIA901" s="42"/>
      <c r="OIB901" s="42"/>
      <c r="OIC901" s="42"/>
      <c r="OID901" s="42"/>
      <c r="OIE901" s="42"/>
      <c r="OIF901" s="42"/>
      <c r="OIG901" s="42"/>
      <c r="OIH901" s="42"/>
      <c r="OII901" s="42"/>
      <c r="OIJ901" s="42"/>
      <c r="OIK901" s="42"/>
      <c r="OIL901" s="42"/>
      <c r="OIM901" s="42"/>
      <c r="OIN901" s="42"/>
      <c r="OIO901" s="42"/>
      <c r="OIP901" s="42"/>
      <c r="OIQ901" s="42"/>
      <c r="OIR901" s="42"/>
      <c r="OIS901" s="42"/>
      <c r="OIT901" s="42"/>
      <c r="OIU901" s="42"/>
      <c r="OIV901" s="42"/>
      <c r="OIW901" s="42"/>
      <c r="OIX901" s="42"/>
      <c r="OIY901" s="42"/>
      <c r="OIZ901" s="42"/>
      <c r="OJA901" s="42"/>
      <c r="OJB901" s="42"/>
      <c r="OJC901" s="42"/>
      <c r="OJD901" s="42"/>
      <c r="OJE901" s="42"/>
      <c r="OJF901" s="42"/>
      <c r="OJG901" s="42"/>
      <c r="OJH901" s="42"/>
      <c r="OJI901" s="42"/>
      <c r="OJJ901" s="42"/>
      <c r="OJK901" s="42"/>
      <c r="OJL901" s="42"/>
      <c r="OJM901" s="42"/>
      <c r="OJN901" s="42"/>
      <c r="OJO901" s="42"/>
      <c r="OJP901" s="42"/>
      <c r="OJQ901" s="42"/>
      <c r="OJR901" s="42"/>
      <c r="OJS901" s="42"/>
      <c r="OJT901" s="42"/>
      <c r="OJU901" s="42"/>
      <c r="OJV901" s="42"/>
      <c r="OJW901" s="42"/>
      <c r="OJX901" s="42"/>
      <c r="OJY901" s="42"/>
      <c r="OJZ901" s="42"/>
      <c r="OKA901" s="42"/>
      <c r="OKB901" s="42"/>
      <c r="OKC901" s="42"/>
      <c r="OKD901" s="42"/>
      <c r="OKE901" s="42"/>
      <c r="OKF901" s="42"/>
      <c r="OKG901" s="42"/>
      <c r="OKH901" s="42"/>
      <c r="OKI901" s="42"/>
      <c r="OKJ901" s="42"/>
      <c r="OKK901" s="42"/>
      <c r="OKL901" s="42"/>
      <c r="OKM901" s="42"/>
      <c r="OKN901" s="42"/>
      <c r="OKO901" s="42"/>
      <c r="OKP901" s="42"/>
      <c r="OKQ901" s="42"/>
      <c r="OKR901" s="42"/>
      <c r="OKS901" s="42"/>
      <c r="OKT901" s="42"/>
      <c r="OKU901" s="42"/>
      <c r="OKV901" s="42"/>
      <c r="OKW901" s="42"/>
      <c r="OKX901" s="42"/>
      <c r="OKY901" s="42"/>
      <c r="OKZ901" s="42"/>
      <c r="OLA901" s="42"/>
      <c r="OLB901" s="42"/>
      <c r="OLC901" s="42"/>
      <c r="OLD901" s="42"/>
      <c r="OLE901" s="42"/>
      <c r="OLF901" s="42"/>
      <c r="OLG901" s="42"/>
      <c r="OLH901" s="42"/>
      <c r="OLI901" s="42"/>
      <c r="OLJ901" s="42"/>
      <c r="OLK901" s="42"/>
      <c r="OLL901" s="42"/>
      <c r="OLM901" s="42"/>
      <c r="OLN901" s="42"/>
      <c r="OLO901" s="42"/>
      <c r="OLP901" s="42"/>
      <c r="OLQ901" s="42"/>
      <c r="OLR901" s="42"/>
      <c r="OLS901" s="42"/>
      <c r="OLT901" s="42"/>
      <c r="OLU901" s="42"/>
      <c r="OLV901" s="42"/>
      <c r="OLW901" s="42"/>
      <c r="OLX901" s="42"/>
      <c r="OLY901" s="42"/>
      <c r="OLZ901" s="42"/>
      <c r="OMA901" s="42"/>
      <c r="OMB901" s="42"/>
      <c r="OMC901" s="42"/>
      <c r="OMD901" s="42"/>
      <c r="OME901" s="42"/>
      <c r="OMF901" s="42"/>
      <c r="OMG901" s="42"/>
      <c r="OMH901" s="42"/>
      <c r="OMI901" s="42"/>
      <c r="OMJ901" s="42"/>
      <c r="OMK901" s="42"/>
      <c r="OML901" s="42"/>
      <c r="OMM901" s="42"/>
      <c r="OMN901" s="42"/>
      <c r="OMO901" s="42"/>
      <c r="OMP901" s="42"/>
      <c r="OMQ901" s="42"/>
      <c r="OMR901" s="42"/>
      <c r="OMS901" s="42"/>
      <c r="OMT901" s="42"/>
      <c r="OMU901" s="42"/>
      <c r="OMV901" s="42"/>
      <c r="OMW901" s="42"/>
      <c r="OMX901" s="42"/>
      <c r="OMY901" s="42"/>
      <c r="OMZ901" s="42"/>
      <c r="ONA901" s="42"/>
      <c r="ONB901" s="42"/>
      <c r="ONC901" s="42"/>
      <c r="OND901" s="42"/>
      <c r="ONE901" s="42"/>
      <c r="ONF901" s="42"/>
      <c r="ONG901" s="42"/>
      <c r="ONH901" s="42"/>
      <c r="ONI901" s="42"/>
      <c r="ONJ901" s="42"/>
      <c r="ONK901" s="42"/>
      <c r="ONL901" s="42"/>
      <c r="ONM901" s="42"/>
      <c r="ONN901" s="42"/>
      <c r="ONO901" s="42"/>
      <c r="ONP901" s="42"/>
      <c r="ONQ901" s="42"/>
      <c r="ONR901" s="42"/>
      <c r="ONS901" s="42"/>
      <c r="ONT901" s="42"/>
      <c r="ONU901" s="42"/>
      <c r="ONV901" s="42"/>
      <c r="ONW901" s="42"/>
      <c r="ONX901" s="42"/>
      <c r="ONY901" s="42"/>
      <c r="ONZ901" s="42"/>
      <c r="OOA901" s="42"/>
      <c r="OOB901" s="42"/>
      <c r="OOC901" s="42"/>
      <c r="OOD901" s="42"/>
      <c r="OOE901" s="42"/>
      <c r="OOF901" s="42"/>
      <c r="OOG901" s="42"/>
      <c r="OOH901" s="42"/>
      <c r="OOI901" s="42"/>
      <c r="OOJ901" s="42"/>
      <c r="OOK901" s="42"/>
      <c r="OOL901" s="42"/>
      <c r="OOM901" s="42"/>
      <c r="OON901" s="42"/>
      <c r="OOO901" s="42"/>
      <c r="OOP901" s="42"/>
      <c r="OOQ901" s="42"/>
      <c r="OOR901" s="42"/>
      <c r="OOS901" s="42"/>
      <c r="OOT901" s="42"/>
      <c r="OOU901" s="42"/>
      <c r="OOV901" s="42"/>
      <c r="OOW901" s="42"/>
      <c r="OOX901" s="42"/>
      <c r="OOY901" s="42"/>
      <c r="OOZ901" s="42"/>
      <c r="OPA901" s="42"/>
      <c r="OPB901" s="42"/>
      <c r="OPC901" s="42"/>
      <c r="OPD901" s="42"/>
      <c r="OPE901" s="42"/>
      <c r="OPF901" s="42"/>
      <c r="OPG901" s="42"/>
      <c r="OPH901" s="42"/>
      <c r="OPI901" s="42"/>
      <c r="OPJ901" s="42"/>
      <c r="OPK901" s="42"/>
      <c r="OPL901" s="42"/>
      <c r="OPM901" s="42"/>
      <c r="OPN901" s="42"/>
      <c r="OPO901" s="42"/>
      <c r="OPP901" s="42"/>
      <c r="OPQ901" s="42"/>
      <c r="OPR901" s="42"/>
      <c r="OPS901" s="42"/>
      <c r="OPT901" s="42"/>
      <c r="OPU901" s="42"/>
      <c r="OPV901" s="42"/>
      <c r="OPW901" s="42"/>
      <c r="OPX901" s="42"/>
      <c r="OPY901" s="42"/>
      <c r="OPZ901" s="42"/>
      <c r="OQA901" s="42"/>
      <c r="OQB901" s="42"/>
      <c r="OQC901" s="42"/>
      <c r="OQD901" s="42"/>
      <c r="OQE901" s="42"/>
      <c r="OQF901" s="42"/>
      <c r="OQG901" s="42"/>
      <c r="OQH901" s="42"/>
      <c r="OQI901" s="42"/>
      <c r="OQJ901" s="42"/>
      <c r="OQK901" s="42"/>
      <c r="OQL901" s="42"/>
      <c r="OQM901" s="42"/>
      <c r="OQN901" s="42"/>
      <c r="OQO901" s="42"/>
      <c r="OQP901" s="42"/>
      <c r="OQQ901" s="42"/>
      <c r="OQR901" s="42"/>
      <c r="OQS901" s="42"/>
      <c r="OQT901" s="42"/>
      <c r="OQU901" s="42"/>
      <c r="OQV901" s="42"/>
      <c r="OQW901" s="42"/>
      <c r="OQX901" s="42"/>
      <c r="OQY901" s="42"/>
      <c r="OQZ901" s="42"/>
      <c r="ORA901" s="42"/>
      <c r="ORB901" s="42"/>
      <c r="ORC901" s="42"/>
      <c r="ORD901" s="42"/>
      <c r="ORE901" s="42"/>
      <c r="ORF901" s="42"/>
      <c r="ORG901" s="42"/>
      <c r="ORH901" s="42"/>
      <c r="ORI901" s="42"/>
      <c r="ORJ901" s="42"/>
      <c r="ORK901" s="42"/>
      <c r="ORL901" s="42"/>
      <c r="ORM901" s="42"/>
      <c r="ORN901" s="42"/>
      <c r="ORO901" s="42"/>
      <c r="ORP901" s="42"/>
      <c r="ORQ901" s="42"/>
      <c r="ORR901" s="42"/>
      <c r="ORS901" s="42"/>
      <c r="ORT901" s="42"/>
      <c r="ORU901" s="42"/>
      <c r="ORV901" s="42"/>
      <c r="ORW901" s="42"/>
      <c r="ORX901" s="42"/>
      <c r="ORY901" s="42"/>
      <c r="ORZ901" s="42"/>
      <c r="OSA901" s="42"/>
      <c r="OSB901" s="42"/>
      <c r="OSC901" s="42"/>
      <c r="OSD901" s="42"/>
      <c r="OSE901" s="42"/>
      <c r="OSF901" s="42"/>
      <c r="OSG901" s="42"/>
      <c r="OSH901" s="42"/>
      <c r="OSI901" s="42"/>
      <c r="OSJ901" s="42"/>
      <c r="OSK901" s="42"/>
      <c r="OSL901" s="42"/>
      <c r="OSM901" s="42"/>
      <c r="OSN901" s="42"/>
      <c r="OSO901" s="42"/>
      <c r="OSP901" s="42"/>
      <c r="OSQ901" s="42"/>
      <c r="OSR901" s="42"/>
      <c r="OSS901" s="42"/>
      <c r="OST901" s="42"/>
      <c r="OSU901" s="42"/>
      <c r="OSV901" s="42"/>
      <c r="OSW901" s="42"/>
      <c r="OSX901" s="42"/>
      <c r="OSY901" s="42"/>
      <c r="OSZ901" s="42"/>
      <c r="OTA901" s="42"/>
      <c r="OTB901" s="42"/>
      <c r="OTC901" s="42"/>
      <c r="OTD901" s="42"/>
      <c r="OTE901" s="42"/>
      <c r="OTF901" s="42"/>
      <c r="OTG901" s="42"/>
      <c r="OTH901" s="42"/>
      <c r="OTI901" s="42"/>
      <c r="OTJ901" s="42"/>
      <c r="OTK901" s="42"/>
      <c r="OTL901" s="42"/>
      <c r="OTM901" s="42"/>
      <c r="OTN901" s="42"/>
      <c r="OTO901" s="42"/>
      <c r="OTP901" s="42"/>
      <c r="OTQ901" s="42"/>
      <c r="OTR901" s="42"/>
      <c r="OTS901" s="42"/>
      <c r="OTT901" s="42"/>
      <c r="OTU901" s="42"/>
      <c r="OTV901" s="42"/>
      <c r="OTW901" s="42"/>
      <c r="OTX901" s="42"/>
      <c r="OTY901" s="42"/>
      <c r="OTZ901" s="42"/>
      <c r="OUA901" s="42"/>
      <c r="OUB901" s="42"/>
      <c r="OUC901" s="42"/>
      <c r="OUD901" s="42"/>
      <c r="OUE901" s="42"/>
      <c r="OUF901" s="42"/>
      <c r="OUG901" s="42"/>
      <c r="OUH901" s="42"/>
      <c r="OUI901" s="42"/>
      <c r="OUJ901" s="42"/>
      <c r="OUK901" s="42"/>
      <c r="OUL901" s="42"/>
      <c r="OUM901" s="42"/>
      <c r="OUN901" s="42"/>
      <c r="OUO901" s="42"/>
      <c r="OUP901" s="42"/>
      <c r="OUQ901" s="42"/>
      <c r="OUR901" s="42"/>
      <c r="OUS901" s="42"/>
      <c r="OUT901" s="42"/>
      <c r="OUU901" s="42"/>
      <c r="OUV901" s="42"/>
      <c r="OUW901" s="42"/>
      <c r="OUX901" s="42"/>
      <c r="OUY901" s="42"/>
      <c r="OUZ901" s="42"/>
      <c r="OVA901" s="42"/>
      <c r="OVB901" s="42"/>
      <c r="OVC901" s="42"/>
      <c r="OVD901" s="42"/>
      <c r="OVE901" s="42"/>
      <c r="OVF901" s="42"/>
      <c r="OVG901" s="42"/>
      <c r="OVH901" s="42"/>
      <c r="OVI901" s="42"/>
      <c r="OVJ901" s="42"/>
      <c r="OVK901" s="42"/>
      <c r="OVL901" s="42"/>
      <c r="OVM901" s="42"/>
      <c r="OVN901" s="42"/>
      <c r="OVO901" s="42"/>
      <c r="OVP901" s="42"/>
      <c r="OVQ901" s="42"/>
      <c r="OVR901" s="42"/>
      <c r="OVS901" s="42"/>
      <c r="OVT901" s="42"/>
      <c r="OVU901" s="42"/>
      <c r="OVV901" s="42"/>
      <c r="OVW901" s="42"/>
      <c r="OVX901" s="42"/>
      <c r="OVY901" s="42"/>
      <c r="OVZ901" s="42"/>
      <c r="OWA901" s="42"/>
      <c r="OWB901" s="42"/>
      <c r="OWC901" s="42"/>
      <c r="OWD901" s="42"/>
      <c r="OWE901" s="42"/>
      <c r="OWF901" s="42"/>
      <c r="OWG901" s="42"/>
      <c r="OWH901" s="42"/>
      <c r="OWI901" s="42"/>
      <c r="OWJ901" s="42"/>
      <c r="OWK901" s="42"/>
      <c r="OWL901" s="42"/>
      <c r="OWM901" s="42"/>
      <c r="OWN901" s="42"/>
      <c r="OWO901" s="42"/>
      <c r="OWP901" s="42"/>
      <c r="OWQ901" s="42"/>
      <c r="OWR901" s="42"/>
      <c r="OWS901" s="42"/>
      <c r="OWT901" s="42"/>
      <c r="OWU901" s="42"/>
      <c r="OWV901" s="42"/>
      <c r="OWW901" s="42"/>
      <c r="OWX901" s="42"/>
      <c r="OWY901" s="42"/>
      <c r="OWZ901" s="42"/>
      <c r="OXA901" s="42"/>
      <c r="OXB901" s="42"/>
      <c r="OXC901" s="42"/>
      <c r="OXD901" s="42"/>
      <c r="OXE901" s="42"/>
      <c r="OXF901" s="42"/>
      <c r="OXG901" s="42"/>
      <c r="OXH901" s="42"/>
      <c r="OXI901" s="42"/>
      <c r="OXJ901" s="42"/>
      <c r="OXK901" s="42"/>
      <c r="OXL901" s="42"/>
      <c r="OXM901" s="42"/>
      <c r="OXN901" s="42"/>
      <c r="OXO901" s="42"/>
      <c r="OXP901" s="42"/>
      <c r="OXQ901" s="42"/>
      <c r="OXR901" s="42"/>
      <c r="OXS901" s="42"/>
      <c r="OXT901" s="42"/>
      <c r="OXU901" s="42"/>
      <c r="OXV901" s="42"/>
      <c r="OXW901" s="42"/>
      <c r="OXX901" s="42"/>
      <c r="OXY901" s="42"/>
      <c r="OXZ901" s="42"/>
      <c r="OYA901" s="42"/>
      <c r="OYB901" s="42"/>
      <c r="OYC901" s="42"/>
      <c r="OYD901" s="42"/>
      <c r="OYE901" s="42"/>
      <c r="OYF901" s="42"/>
      <c r="OYG901" s="42"/>
      <c r="OYH901" s="42"/>
      <c r="OYI901" s="42"/>
      <c r="OYJ901" s="42"/>
      <c r="OYK901" s="42"/>
      <c r="OYL901" s="42"/>
      <c r="OYM901" s="42"/>
      <c r="OYN901" s="42"/>
      <c r="OYO901" s="42"/>
      <c r="OYP901" s="42"/>
      <c r="OYQ901" s="42"/>
      <c r="OYR901" s="42"/>
      <c r="OYS901" s="42"/>
      <c r="OYT901" s="42"/>
      <c r="OYU901" s="42"/>
      <c r="OYV901" s="42"/>
      <c r="OYW901" s="42"/>
      <c r="OYX901" s="42"/>
      <c r="OYY901" s="42"/>
      <c r="OYZ901" s="42"/>
      <c r="OZA901" s="42"/>
      <c r="OZB901" s="42"/>
      <c r="OZC901" s="42"/>
      <c r="OZD901" s="42"/>
      <c r="OZE901" s="42"/>
      <c r="OZF901" s="42"/>
      <c r="OZG901" s="42"/>
      <c r="OZH901" s="42"/>
      <c r="OZI901" s="42"/>
      <c r="OZJ901" s="42"/>
      <c r="OZK901" s="42"/>
      <c r="OZL901" s="42"/>
      <c r="OZM901" s="42"/>
      <c r="OZN901" s="42"/>
      <c r="OZO901" s="42"/>
      <c r="OZP901" s="42"/>
      <c r="OZQ901" s="42"/>
      <c r="OZR901" s="42"/>
      <c r="OZS901" s="42"/>
      <c r="OZT901" s="42"/>
      <c r="OZU901" s="42"/>
      <c r="OZV901" s="42"/>
      <c r="OZW901" s="42"/>
      <c r="OZX901" s="42"/>
      <c r="OZY901" s="42"/>
      <c r="OZZ901" s="42"/>
      <c r="PAA901" s="42"/>
      <c r="PAB901" s="42"/>
      <c r="PAC901" s="42"/>
      <c r="PAD901" s="42"/>
      <c r="PAE901" s="42"/>
      <c r="PAF901" s="42"/>
      <c r="PAG901" s="42"/>
      <c r="PAH901" s="42"/>
      <c r="PAI901" s="42"/>
      <c r="PAJ901" s="42"/>
      <c r="PAK901" s="42"/>
      <c r="PAL901" s="42"/>
      <c r="PAM901" s="42"/>
      <c r="PAN901" s="42"/>
      <c r="PAO901" s="42"/>
      <c r="PAP901" s="42"/>
      <c r="PAQ901" s="42"/>
      <c r="PAR901" s="42"/>
      <c r="PAS901" s="42"/>
      <c r="PAT901" s="42"/>
      <c r="PAU901" s="42"/>
      <c r="PAV901" s="42"/>
      <c r="PAW901" s="42"/>
      <c r="PAX901" s="42"/>
      <c r="PAY901" s="42"/>
      <c r="PAZ901" s="42"/>
      <c r="PBA901" s="42"/>
      <c r="PBB901" s="42"/>
      <c r="PBC901" s="42"/>
      <c r="PBD901" s="42"/>
      <c r="PBE901" s="42"/>
      <c r="PBF901" s="42"/>
      <c r="PBG901" s="42"/>
      <c r="PBH901" s="42"/>
      <c r="PBI901" s="42"/>
      <c r="PBJ901" s="42"/>
      <c r="PBK901" s="42"/>
      <c r="PBL901" s="42"/>
      <c r="PBM901" s="42"/>
      <c r="PBN901" s="42"/>
      <c r="PBO901" s="42"/>
      <c r="PBP901" s="42"/>
      <c r="PBQ901" s="42"/>
      <c r="PBR901" s="42"/>
      <c r="PBS901" s="42"/>
      <c r="PBT901" s="42"/>
      <c r="PBU901" s="42"/>
      <c r="PBV901" s="42"/>
      <c r="PBW901" s="42"/>
      <c r="PBX901" s="42"/>
      <c r="PBY901" s="42"/>
      <c r="PBZ901" s="42"/>
      <c r="PCA901" s="42"/>
      <c r="PCB901" s="42"/>
      <c r="PCC901" s="42"/>
      <c r="PCD901" s="42"/>
      <c r="PCE901" s="42"/>
      <c r="PCF901" s="42"/>
      <c r="PCG901" s="42"/>
      <c r="PCH901" s="42"/>
      <c r="PCI901" s="42"/>
      <c r="PCJ901" s="42"/>
      <c r="PCK901" s="42"/>
      <c r="PCL901" s="42"/>
      <c r="PCM901" s="42"/>
      <c r="PCN901" s="42"/>
      <c r="PCO901" s="42"/>
      <c r="PCP901" s="42"/>
      <c r="PCQ901" s="42"/>
      <c r="PCR901" s="42"/>
      <c r="PCS901" s="42"/>
      <c r="PCT901" s="42"/>
      <c r="PCU901" s="42"/>
      <c r="PCV901" s="42"/>
      <c r="PCW901" s="42"/>
      <c r="PCX901" s="42"/>
      <c r="PCY901" s="42"/>
      <c r="PCZ901" s="42"/>
      <c r="PDA901" s="42"/>
      <c r="PDB901" s="42"/>
      <c r="PDC901" s="42"/>
      <c r="PDD901" s="42"/>
      <c r="PDE901" s="42"/>
      <c r="PDF901" s="42"/>
      <c r="PDG901" s="42"/>
      <c r="PDH901" s="42"/>
      <c r="PDI901" s="42"/>
      <c r="PDJ901" s="42"/>
      <c r="PDK901" s="42"/>
      <c r="PDL901" s="42"/>
      <c r="PDM901" s="42"/>
      <c r="PDN901" s="42"/>
      <c r="PDO901" s="42"/>
      <c r="PDP901" s="42"/>
      <c r="PDQ901" s="42"/>
      <c r="PDR901" s="42"/>
      <c r="PDS901" s="42"/>
      <c r="PDT901" s="42"/>
      <c r="PDU901" s="42"/>
      <c r="PDV901" s="42"/>
      <c r="PDW901" s="42"/>
      <c r="PDX901" s="42"/>
      <c r="PDY901" s="42"/>
      <c r="PDZ901" s="42"/>
      <c r="PEA901" s="42"/>
      <c r="PEB901" s="42"/>
      <c r="PEC901" s="42"/>
      <c r="PED901" s="42"/>
      <c r="PEE901" s="42"/>
      <c r="PEF901" s="42"/>
      <c r="PEG901" s="42"/>
      <c r="PEH901" s="42"/>
      <c r="PEI901" s="42"/>
      <c r="PEJ901" s="42"/>
      <c r="PEK901" s="42"/>
      <c r="PEL901" s="42"/>
      <c r="PEM901" s="42"/>
      <c r="PEN901" s="42"/>
      <c r="PEO901" s="42"/>
      <c r="PEP901" s="42"/>
      <c r="PEQ901" s="42"/>
      <c r="PER901" s="42"/>
      <c r="PES901" s="42"/>
      <c r="PET901" s="42"/>
      <c r="PEU901" s="42"/>
      <c r="PEV901" s="42"/>
      <c r="PEW901" s="42"/>
      <c r="PEX901" s="42"/>
      <c r="PEY901" s="42"/>
      <c r="PEZ901" s="42"/>
      <c r="PFA901" s="42"/>
      <c r="PFB901" s="42"/>
      <c r="PFC901" s="42"/>
      <c r="PFD901" s="42"/>
      <c r="PFE901" s="42"/>
      <c r="PFF901" s="42"/>
      <c r="PFG901" s="42"/>
      <c r="PFH901" s="42"/>
      <c r="PFI901" s="42"/>
      <c r="PFJ901" s="42"/>
      <c r="PFK901" s="42"/>
      <c r="PFL901" s="42"/>
      <c r="PFM901" s="42"/>
      <c r="PFN901" s="42"/>
      <c r="PFO901" s="42"/>
      <c r="PFP901" s="42"/>
      <c r="PFQ901" s="42"/>
      <c r="PFR901" s="42"/>
      <c r="PFS901" s="42"/>
      <c r="PFT901" s="42"/>
      <c r="PFU901" s="42"/>
      <c r="PFV901" s="42"/>
      <c r="PFW901" s="42"/>
      <c r="PFX901" s="42"/>
      <c r="PFY901" s="42"/>
      <c r="PFZ901" s="42"/>
      <c r="PGA901" s="42"/>
      <c r="PGB901" s="42"/>
      <c r="PGC901" s="42"/>
      <c r="PGD901" s="42"/>
      <c r="PGE901" s="42"/>
      <c r="PGF901" s="42"/>
      <c r="PGG901" s="42"/>
      <c r="PGH901" s="42"/>
      <c r="PGI901" s="42"/>
      <c r="PGJ901" s="42"/>
      <c r="PGK901" s="42"/>
      <c r="PGL901" s="42"/>
      <c r="PGM901" s="42"/>
      <c r="PGN901" s="42"/>
      <c r="PGO901" s="42"/>
      <c r="PGP901" s="42"/>
      <c r="PGQ901" s="42"/>
      <c r="PGR901" s="42"/>
      <c r="PGS901" s="42"/>
      <c r="PGT901" s="42"/>
      <c r="PGU901" s="42"/>
      <c r="PGV901" s="42"/>
      <c r="PGW901" s="42"/>
      <c r="PGX901" s="42"/>
      <c r="PGY901" s="42"/>
      <c r="PGZ901" s="42"/>
      <c r="PHA901" s="42"/>
      <c r="PHB901" s="42"/>
      <c r="PHC901" s="42"/>
      <c r="PHD901" s="42"/>
      <c r="PHE901" s="42"/>
      <c r="PHF901" s="42"/>
      <c r="PHG901" s="42"/>
      <c r="PHH901" s="42"/>
      <c r="PHI901" s="42"/>
      <c r="PHJ901" s="42"/>
      <c r="PHK901" s="42"/>
      <c r="PHL901" s="42"/>
      <c r="PHM901" s="42"/>
      <c r="PHN901" s="42"/>
      <c r="PHO901" s="42"/>
      <c r="PHP901" s="42"/>
      <c r="PHQ901" s="42"/>
      <c r="PHR901" s="42"/>
      <c r="PHS901" s="42"/>
      <c r="PHT901" s="42"/>
      <c r="PHU901" s="42"/>
      <c r="PHV901" s="42"/>
      <c r="PHW901" s="42"/>
      <c r="PHX901" s="42"/>
      <c r="PHY901" s="42"/>
      <c r="PHZ901" s="42"/>
      <c r="PIA901" s="42"/>
      <c r="PIB901" s="42"/>
      <c r="PIC901" s="42"/>
      <c r="PID901" s="42"/>
      <c r="PIE901" s="42"/>
      <c r="PIF901" s="42"/>
      <c r="PIG901" s="42"/>
      <c r="PIH901" s="42"/>
      <c r="PII901" s="42"/>
      <c r="PIJ901" s="42"/>
      <c r="PIK901" s="42"/>
      <c r="PIL901" s="42"/>
      <c r="PIM901" s="42"/>
      <c r="PIN901" s="42"/>
      <c r="PIO901" s="42"/>
      <c r="PIP901" s="42"/>
      <c r="PIQ901" s="42"/>
      <c r="PIR901" s="42"/>
      <c r="PIS901" s="42"/>
      <c r="PIT901" s="42"/>
      <c r="PIU901" s="42"/>
      <c r="PIV901" s="42"/>
      <c r="PIW901" s="42"/>
      <c r="PIX901" s="42"/>
      <c r="PIY901" s="42"/>
      <c r="PIZ901" s="42"/>
      <c r="PJA901" s="42"/>
      <c r="PJB901" s="42"/>
      <c r="PJC901" s="42"/>
      <c r="PJD901" s="42"/>
      <c r="PJE901" s="42"/>
      <c r="PJF901" s="42"/>
      <c r="PJG901" s="42"/>
      <c r="PJH901" s="42"/>
      <c r="PJI901" s="42"/>
      <c r="PJJ901" s="42"/>
      <c r="PJK901" s="42"/>
      <c r="PJL901" s="42"/>
      <c r="PJM901" s="42"/>
      <c r="PJN901" s="42"/>
      <c r="PJO901" s="42"/>
      <c r="PJP901" s="42"/>
      <c r="PJQ901" s="42"/>
      <c r="PJR901" s="42"/>
      <c r="PJS901" s="42"/>
      <c r="PJT901" s="42"/>
      <c r="PJU901" s="42"/>
      <c r="PJV901" s="42"/>
      <c r="PJW901" s="42"/>
      <c r="PJX901" s="42"/>
      <c r="PJY901" s="42"/>
      <c r="PJZ901" s="42"/>
      <c r="PKA901" s="42"/>
      <c r="PKB901" s="42"/>
      <c r="PKC901" s="42"/>
      <c r="PKD901" s="42"/>
      <c r="PKE901" s="42"/>
      <c r="PKF901" s="42"/>
      <c r="PKG901" s="42"/>
      <c r="PKH901" s="42"/>
      <c r="PKI901" s="42"/>
      <c r="PKJ901" s="42"/>
      <c r="PKK901" s="42"/>
      <c r="PKL901" s="42"/>
      <c r="PKM901" s="42"/>
      <c r="PKN901" s="42"/>
      <c r="PKO901" s="42"/>
      <c r="PKP901" s="42"/>
      <c r="PKQ901" s="42"/>
      <c r="PKR901" s="42"/>
      <c r="PKS901" s="42"/>
      <c r="PKT901" s="42"/>
      <c r="PKU901" s="42"/>
      <c r="PKV901" s="42"/>
      <c r="PKW901" s="42"/>
      <c r="PKX901" s="42"/>
      <c r="PKY901" s="42"/>
      <c r="PKZ901" s="42"/>
      <c r="PLA901" s="42"/>
      <c r="PLB901" s="42"/>
      <c r="PLC901" s="42"/>
      <c r="PLD901" s="42"/>
      <c r="PLE901" s="42"/>
      <c r="PLF901" s="42"/>
      <c r="PLG901" s="42"/>
      <c r="PLH901" s="42"/>
      <c r="PLI901" s="42"/>
      <c r="PLJ901" s="42"/>
      <c r="PLK901" s="42"/>
      <c r="PLL901" s="42"/>
      <c r="PLM901" s="42"/>
      <c r="PLN901" s="42"/>
      <c r="PLO901" s="42"/>
      <c r="PLP901" s="42"/>
      <c r="PLQ901" s="42"/>
      <c r="PLR901" s="42"/>
      <c r="PLS901" s="42"/>
      <c r="PLT901" s="42"/>
      <c r="PLU901" s="42"/>
      <c r="PLV901" s="42"/>
      <c r="PLW901" s="42"/>
      <c r="PLX901" s="42"/>
      <c r="PLY901" s="42"/>
      <c r="PLZ901" s="42"/>
      <c r="PMA901" s="42"/>
      <c r="PMB901" s="42"/>
      <c r="PMC901" s="42"/>
      <c r="PMD901" s="42"/>
      <c r="PME901" s="42"/>
      <c r="PMF901" s="42"/>
      <c r="PMG901" s="42"/>
      <c r="PMH901" s="42"/>
      <c r="PMI901" s="42"/>
      <c r="PMJ901" s="42"/>
      <c r="PMK901" s="42"/>
      <c r="PML901" s="42"/>
      <c r="PMM901" s="42"/>
      <c r="PMN901" s="42"/>
      <c r="PMO901" s="42"/>
      <c r="PMP901" s="42"/>
      <c r="PMQ901" s="42"/>
      <c r="PMR901" s="42"/>
      <c r="PMS901" s="42"/>
      <c r="PMT901" s="42"/>
      <c r="PMU901" s="42"/>
      <c r="PMV901" s="42"/>
      <c r="PMW901" s="42"/>
      <c r="PMX901" s="42"/>
      <c r="PMY901" s="42"/>
      <c r="PMZ901" s="42"/>
      <c r="PNA901" s="42"/>
      <c r="PNB901" s="42"/>
      <c r="PNC901" s="42"/>
      <c r="PND901" s="42"/>
      <c r="PNE901" s="42"/>
      <c r="PNF901" s="42"/>
      <c r="PNG901" s="42"/>
      <c r="PNH901" s="42"/>
      <c r="PNI901" s="42"/>
      <c r="PNJ901" s="42"/>
      <c r="PNK901" s="42"/>
      <c r="PNL901" s="42"/>
      <c r="PNM901" s="42"/>
      <c r="PNN901" s="42"/>
      <c r="PNO901" s="42"/>
      <c r="PNP901" s="42"/>
      <c r="PNQ901" s="42"/>
      <c r="PNR901" s="42"/>
      <c r="PNS901" s="42"/>
      <c r="PNT901" s="42"/>
      <c r="PNU901" s="42"/>
      <c r="PNV901" s="42"/>
      <c r="PNW901" s="42"/>
      <c r="PNX901" s="42"/>
      <c r="PNY901" s="42"/>
      <c r="PNZ901" s="42"/>
      <c r="POA901" s="42"/>
      <c r="POB901" s="42"/>
      <c r="POC901" s="42"/>
      <c r="POD901" s="42"/>
      <c r="POE901" s="42"/>
      <c r="POF901" s="42"/>
      <c r="POG901" s="42"/>
      <c r="POH901" s="42"/>
      <c r="POI901" s="42"/>
      <c r="POJ901" s="42"/>
      <c r="POK901" s="42"/>
      <c r="POL901" s="42"/>
      <c r="POM901" s="42"/>
      <c r="PON901" s="42"/>
      <c r="POO901" s="42"/>
      <c r="POP901" s="42"/>
      <c r="POQ901" s="42"/>
      <c r="POR901" s="42"/>
      <c r="POS901" s="42"/>
      <c r="POT901" s="42"/>
      <c r="POU901" s="42"/>
      <c r="POV901" s="42"/>
      <c r="POW901" s="42"/>
      <c r="POX901" s="42"/>
      <c r="POY901" s="42"/>
      <c r="POZ901" s="42"/>
      <c r="PPA901" s="42"/>
      <c r="PPB901" s="42"/>
      <c r="PPC901" s="42"/>
      <c r="PPD901" s="42"/>
      <c r="PPE901" s="42"/>
      <c r="PPF901" s="42"/>
      <c r="PPG901" s="42"/>
      <c r="PPH901" s="42"/>
      <c r="PPI901" s="42"/>
      <c r="PPJ901" s="42"/>
      <c r="PPK901" s="42"/>
      <c r="PPL901" s="42"/>
      <c r="PPM901" s="42"/>
      <c r="PPN901" s="42"/>
      <c r="PPO901" s="42"/>
      <c r="PPP901" s="42"/>
      <c r="PPQ901" s="42"/>
      <c r="PPR901" s="42"/>
      <c r="PPS901" s="42"/>
      <c r="PPT901" s="42"/>
      <c r="PPU901" s="42"/>
      <c r="PPV901" s="42"/>
      <c r="PPW901" s="42"/>
      <c r="PPX901" s="42"/>
      <c r="PPY901" s="42"/>
      <c r="PPZ901" s="42"/>
      <c r="PQA901" s="42"/>
      <c r="PQB901" s="42"/>
      <c r="PQC901" s="42"/>
      <c r="PQD901" s="42"/>
      <c r="PQE901" s="42"/>
      <c r="PQF901" s="42"/>
      <c r="PQG901" s="42"/>
      <c r="PQH901" s="42"/>
      <c r="PQI901" s="42"/>
      <c r="PQJ901" s="42"/>
      <c r="PQK901" s="42"/>
      <c r="PQL901" s="42"/>
      <c r="PQM901" s="42"/>
      <c r="PQN901" s="42"/>
      <c r="PQO901" s="42"/>
      <c r="PQP901" s="42"/>
      <c r="PQQ901" s="42"/>
      <c r="PQR901" s="42"/>
      <c r="PQS901" s="42"/>
      <c r="PQT901" s="42"/>
      <c r="PQU901" s="42"/>
      <c r="PQV901" s="42"/>
      <c r="PQW901" s="42"/>
      <c r="PQX901" s="42"/>
      <c r="PQY901" s="42"/>
      <c r="PQZ901" s="42"/>
      <c r="PRA901" s="42"/>
      <c r="PRB901" s="42"/>
      <c r="PRC901" s="42"/>
      <c r="PRD901" s="42"/>
      <c r="PRE901" s="42"/>
      <c r="PRF901" s="42"/>
      <c r="PRG901" s="42"/>
      <c r="PRH901" s="42"/>
      <c r="PRI901" s="42"/>
      <c r="PRJ901" s="42"/>
      <c r="PRK901" s="42"/>
      <c r="PRL901" s="42"/>
      <c r="PRM901" s="42"/>
      <c r="PRN901" s="42"/>
      <c r="PRO901" s="42"/>
      <c r="PRP901" s="42"/>
      <c r="PRQ901" s="42"/>
      <c r="PRR901" s="42"/>
      <c r="PRS901" s="42"/>
      <c r="PRT901" s="42"/>
      <c r="PRU901" s="42"/>
      <c r="PRV901" s="42"/>
      <c r="PRW901" s="42"/>
      <c r="PRX901" s="42"/>
      <c r="PRY901" s="42"/>
      <c r="PRZ901" s="42"/>
      <c r="PSA901" s="42"/>
      <c r="PSB901" s="42"/>
      <c r="PSC901" s="42"/>
      <c r="PSD901" s="42"/>
      <c r="PSE901" s="42"/>
      <c r="PSF901" s="42"/>
      <c r="PSG901" s="42"/>
      <c r="PSH901" s="42"/>
      <c r="PSI901" s="42"/>
      <c r="PSJ901" s="42"/>
      <c r="PSK901" s="42"/>
      <c r="PSL901" s="42"/>
      <c r="PSM901" s="42"/>
      <c r="PSN901" s="42"/>
      <c r="PSO901" s="42"/>
      <c r="PSP901" s="42"/>
      <c r="PSQ901" s="42"/>
      <c r="PSR901" s="42"/>
      <c r="PSS901" s="42"/>
      <c r="PST901" s="42"/>
      <c r="PSU901" s="42"/>
      <c r="PSV901" s="42"/>
      <c r="PSW901" s="42"/>
      <c r="PSX901" s="42"/>
      <c r="PSY901" s="42"/>
      <c r="PSZ901" s="42"/>
      <c r="PTA901" s="42"/>
      <c r="PTB901" s="42"/>
      <c r="PTC901" s="42"/>
      <c r="PTD901" s="42"/>
      <c r="PTE901" s="42"/>
      <c r="PTF901" s="42"/>
      <c r="PTG901" s="42"/>
      <c r="PTH901" s="42"/>
      <c r="PTI901" s="42"/>
      <c r="PTJ901" s="42"/>
      <c r="PTK901" s="42"/>
      <c r="PTL901" s="42"/>
      <c r="PTM901" s="42"/>
      <c r="PTN901" s="42"/>
      <c r="PTO901" s="42"/>
      <c r="PTP901" s="42"/>
      <c r="PTQ901" s="42"/>
      <c r="PTR901" s="42"/>
      <c r="PTS901" s="42"/>
      <c r="PTT901" s="42"/>
      <c r="PTU901" s="42"/>
      <c r="PTV901" s="42"/>
      <c r="PTW901" s="42"/>
      <c r="PTX901" s="42"/>
      <c r="PTY901" s="42"/>
      <c r="PTZ901" s="42"/>
      <c r="PUA901" s="42"/>
      <c r="PUB901" s="42"/>
      <c r="PUC901" s="42"/>
      <c r="PUD901" s="42"/>
      <c r="PUE901" s="42"/>
      <c r="PUF901" s="42"/>
      <c r="PUG901" s="42"/>
      <c r="PUH901" s="42"/>
      <c r="PUI901" s="42"/>
      <c r="PUJ901" s="42"/>
      <c r="PUK901" s="42"/>
      <c r="PUL901" s="42"/>
      <c r="PUM901" s="42"/>
      <c r="PUN901" s="42"/>
      <c r="PUO901" s="42"/>
      <c r="PUP901" s="42"/>
      <c r="PUQ901" s="42"/>
      <c r="PUR901" s="42"/>
      <c r="PUS901" s="42"/>
      <c r="PUT901" s="42"/>
      <c r="PUU901" s="42"/>
      <c r="PUV901" s="42"/>
      <c r="PUW901" s="42"/>
      <c r="PUX901" s="42"/>
      <c r="PUY901" s="42"/>
      <c r="PUZ901" s="42"/>
      <c r="PVA901" s="42"/>
      <c r="PVB901" s="42"/>
      <c r="PVC901" s="42"/>
      <c r="PVD901" s="42"/>
      <c r="PVE901" s="42"/>
      <c r="PVF901" s="42"/>
      <c r="PVG901" s="42"/>
      <c r="PVH901" s="42"/>
      <c r="PVI901" s="42"/>
      <c r="PVJ901" s="42"/>
      <c r="PVK901" s="42"/>
      <c r="PVL901" s="42"/>
      <c r="PVM901" s="42"/>
      <c r="PVN901" s="42"/>
      <c r="PVO901" s="42"/>
      <c r="PVP901" s="42"/>
      <c r="PVQ901" s="42"/>
      <c r="PVR901" s="42"/>
      <c r="PVS901" s="42"/>
      <c r="PVT901" s="42"/>
      <c r="PVU901" s="42"/>
      <c r="PVV901" s="42"/>
      <c r="PVW901" s="42"/>
      <c r="PVX901" s="42"/>
      <c r="PVY901" s="42"/>
      <c r="PVZ901" s="42"/>
      <c r="PWA901" s="42"/>
      <c r="PWB901" s="42"/>
      <c r="PWC901" s="42"/>
      <c r="PWD901" s="42"/>
      <c r="PWE901" s="42"/>
      <c r="PWF901" s="42"/>
      <c r="PWG901" s="42"/>
      <c r="PWH901" s="42"/>
      <c r="PWI901" s="42"/>
      <c r="PWJ901" s="42"/>
      <c r="PWK901" s="42"/>
      <c r="PWL901" s="42"/>
      <c r="PWM901" s="42"/>
      <c r="PWN901" s="42"/>
      <c r="PWO901" s="42"/>
      <c r="PWP901" s="42"/>
      <c r="PWQ901" s="42"/>
      <c r="PWR901" s="42"/>
      <c r="PWS901" s="42"/>
      <c r="PWT901" s="42"/>
      <c r="PWU901" s="42"/>
      <c r="PWV901" s="42"/>
      <c r="PWW901" s="42"/>
      <c r="PWX901" s="42"/>
      <c r="PWY901" s="42"/>
      <c r="PWZ901" s="42"/>
      <c r="PXA901" s="42"/>
      <c r="PXB901" s="42"/>
      <c r="PXC901" s="42"/>
      <c r="PXD901" s="42"/>
      <c r="PXE901" s="42"/>
      <c r="PXF901" s="42"/>
      <c r="PXG901" s="42"/>
      <c r="PXH901" s="42"/>
      <c r="PXI901" s="42"/>
      <c r="PXJ901" s="42"/>
      <c r="PXK901" s="42"/>
      <c r="PXL901" s="42"/>
      <c r="PXM901" s="42"/>
      <c r="PXN901" s="42"/>
      <c r="PXO901" s="42"/>
      <c r="PXP901" s="42"/>
      <c r="PXQ901" s="42"/>
      <c r="PXR901" s="42"/>
      <c r="PXS901" s="42"/>
      <c r="PXT901" s="42"/>
      <c r="PXU901" s="42"/>
      <c r="PXV901" s="42"/>
      <c r="PXW901" s="42"/>
      <c r="PXX901" s="42"/>
      <c r="PXY901" s="42"/>
      <c r="PXZ901" s="42"/>
      <c r="PYA901" s="42"/>
      <c r="PYB901" s="42"/>
      <c r="PYC901" s="42"/>
      <c r="PYD901" s="42"/>
      <c r="PYE901" s="42"/>
      <c r="PYF901" s="42"/>
      <c r="PYG901" s="42"/>
      <c r="PYH901" s="42"/>
      <c r="PYI901" s="42"/>
      <c r="PYJ901" s="42"/>
      <c r="PYK901" s="42"/>
      <c r="PYL901" s="42"/>
      <c r="PYM901" s="42"/>
      <c r="PYN901" s="42"/>
      <c r="PYO901" s="42"/>
      <c r="PYP901" s="42"/>
      <c r="PYQ901" s="42"/>
      <c r="PYR901" s="42"/>
      <c r="PYS901" s="42"/>
      <c r="PYT901" s="42"/>
      <c r="PYU901" s="42"/>
      <c r="PYV901" s="42"/>
      <c r="PYW901" s="42"/>
      <c r="PYX901" s="42"/>
      <c r="PYY901" s="42"/>
      <c r="PYZ901" s="42"/>
      <c r="PZA901" s="42"/>
      <c r="PZB901" s="42"/>
      <c r="PZC901" s="42"/>
      <c r="PZD901" s="42"/>
      <c r="PZE901" s="42"/>
      <c r="PZF901" s="42"/>
      <c r="PZG901" s="42"/>
      <c r="PZH901" s="42"/>
      <c r="PZI901" s="42"/>
      <c r="PZJ901" s="42"/>
      <c r="PZK901" s="42"/>
      <c r="PZL901" s="42"/>
      <c r="PZM901" s="42"/>
      <c r="PZN901" s="42"/>
      <c r="PZO901" s="42"/>
      <c r="PZP901" s="42"/>
      <c r="PZQ901" s="42"/>
      <c r="PZR901" s="42"/>
      <c r="PZS901" s="42"/>
      <c r="PZT901" s="42"/>
      <c r="PZU901" s="42"/>
      <c r="PZV901" s="42"/>
      <c r="PZW901" s="42"/>
      <c r="PZX901" s="42"/>
      <c r="PZY901" s="42"/>
      <c r="PZZ901" s="42"/>
      <c r="QAA901" s="42"/>
      <c r="QAB901" s="42"/>
      <c r="QAC901" s="42"/>
      <c r="QAD901" s="42"/>
      <c r="QAE901" s="42"/>
      <c r="QAF901" s="42"/>
      <c r="QAG901" s="42"/>
      <c r="QAH901" s="42"/>
      <c r="QAI901" s="42"/>
      <c r="QAJ901" s="42"/>
      <c r="QAK901" s="42"/>
      <c r="QAL901" s="42"/>
      <c r="QAM901" s="42"/>
      <c r="QAN901" s="42"/>
      <c r="QAO901" s="42"/>
      <c r="QAP901" s="42"/>
      <c r="QAQ901" s="42"/>
      <c r="QAR901" s="42"/>
      <c r="QAS901" s="42"/>
      <c r="QAT901" s="42"/>
      <c r="QAU901" s="42"/>
      <c r="QAV901" s="42"/>
      <c r="QAW901" s="42"/>
      <c r="QAX901" s="42"/>
      <c r="QAY901" s="42"/>
      <c r="QAZ901" s="42"/>
      <c r="QBA901" s="42"/>
      <c r="QBB901" s="42"/>
      <c r="QBC901" s="42"/>
      <c r="QBD901" s="42"/>
      <c r="QBE901" s="42"/>
      <c r="QBF901" s="42"/>
      <c r="QBG901" s="42"/>
      <c r="QBH901" s="42"/>
      <c r="QBI901" s="42"/>
      <c r="QBJ901" s="42"/>
      <c r="QBK901" s="42"/>
      <c r="QBL901" s="42"/>
      <c r="QBM901" s="42"/>
      <c r="QBN901" s="42"/>
      <c r="QBO901" s="42"/>
      <c r="QBP901" s="42"/>
      <c r="QBQ901" s="42"/>
      <c r="QBR901" s="42"/>
      <c r="QBS901" s="42"/>
      <c r="QBT901" s="42"/>
      <c r="QBU901" s="42"/>
      <c r="QBV901" s="42"/>
      <c r="QBW901" s="42"/>
      <c r="QBX901" s="42"/>
      <c r="QBY901" s="42"/>
      <c r="QBZ901" s="42"/>
      <c r="QCA901" s="42"/>
      <c r="QCB901" s="42"/>
      <c r="QCC901" s="42"/>
      <c r="QCD901" s="42"/>
      <c r="QCE901" s="42"/>
      <c r="QCF901" s="42"/>
      <c r="QCG901" s="42"/>
      <c r="QCH901" s="42"/>
      <c r="QCI901" s="42"/>
      <c r="QCJ901" s="42"/>
      <c r="QCK901" s="42"/>
      <c r="QCL901" s="42"/>
      <c r="QCM901" s="42"/>
      <c r="QCN901" s="42"/>
      <c r="QCO901" s="42"/>
      <c r="QCP901" s="42"/>
      <c r="QCQ901" s="42"/>
      <c r="QCR901" s="42"/>
      <c r="QCS901" s="42"/>
      <c r="QCT901" s="42"/>
      <c r="QCU901" s="42"/>
      <c r="QCV901" s="42"/>
      <c r="QCW901" s="42"/>
      <c r="QCX901" s="42"/>
      <c r="QCY901" s="42"/>
      <c r="QCZ901" s="42"/>
      <c r="QDA901" s="42"/>
      <c r="QDB901" s="42"/>
      <c r="QDC901" s="42"/>
      <c r="QDD901" s="42"/>
      <c r="QDE901" s="42"/>
      <c r="QDF901" s="42"/>
      <c r="QDG901" s="42"/>
      <c r="QDH901" s="42"/>
      <c r="QDI901" s="42"/>
      <c r="QDJ901" s="42"/>
      <c r="QDK901" s="42"/>
      <c r="QDL901" s="42"/>
      <c r="QDM901" s="42"/>
      <c r="QDN901" s="42"/>
      <c r="QDO901" s="42"/>
      <c r="QDP901" s="42"/>
      <c r="QDQ901" s="42"/>
      <c r="QDR901" s="42"/>
      <c r="QDS901" s="42"/>
      <c r="QDT901" s="42"/>
      <c r="QDU901" s="42"/>
      <c r="QDV901" s="42"/>
      <c r="QDW901" s="42"/>
      <c r="QDX901" s="42"/>
      <c r="QDY901" s="42"/>
      <c r="QDZ901" s="42"/>
      <c r="QEA901" s="42"/>
      <c r="QEB901" s="42"/>
      <c r="QEC901" s="42"/>
      <c r="QED901" s="42"/>
      <c r="QEE901" s="42"/>
      <c r="QEF901" s="42"/>
      <c r="QEG901" s="42"/>
      <c r="QEH901" s="42"/>
      <c r="QEI901" s="42"/>
      <c r="QEJ901" s="42"/>
      <c r="QEK901" s="42"/>
      <c r="QEL901" s="42"/>
      <c r="QEM901" s="42"/>
      <c r="QEN901" s="42"/>
      <c r="QEO901" s="42"/>
      <c r="QEP901" s="42"/>
      <c r="QEQ901" s="42"/>
      <c r="QER901" s="42"/>
      <c r="QES901" s="42"/>
      <c r="QET901" s="42"/>
      <c r="QEU901" s="42"/>
      <c r="QEV901" s="42"/>
      <c r="QEW901" s="42"/>
      <c r="QEX901" s="42"/>
      <c r="QEY901" s="42"/>
      <c r="QEZ901" s="42"/>
      <c r="QFA901" s="42"/>
      <c r="QFB901" s="42"/>
      <c r="QFC901" s="42"/>
      <c r="QFD901" s="42"/>
      <c r="QFE901" s="42"/>
      <c r="QFF901" s="42"/>
      <c r="QFG901" s="42"/>
      <c r="QFH901" s="42"/>
      <c r="QFI901" s="42"/>
      <c r="QFJ901" s="42"/>
      <c r="QFK901" s="42"/>
      <c r="QFL901" s="42"/>
      <c r="QFM901" s="42"/>
      <c r="QFN901" s="42"/>
      <c r="QFO901" s="42"/>
      <c r="QFP901" s="42"/>
      <c r="QFQ901" s="42"/>
      <c r="QFR901" s="42"/>
      <c r="QFS901" s="42"/>
      <c r="QFT901" s="42"/>
      <c r="QFU901" s="42"/>
      <c r="QFV901" s="42"/>
      <c r="QFW901" s="42"/>
      <c r="QFX901" s="42"/>
      <c r="QFY901" s="42"/>
      <c r="QFZ901" s="42"/>
      <c r="QGA901" s="42"/>
      <c r="QGB901" s="42"/>
      <c r="QGC901" s="42"/>
      <c r="QGD901" s="42"/>
      <c r="QGE901" s="42"/>
      <c r="QGF901" s="42"/>
      <c r="QGG901" s="42"/>
      <c r="QGH901" s="42"/>
      <c r="QGI901" s="42"/>
      <c r="QGJ901" s="42"/>
      <c r="QGK901" s="42"/>
      <c r="QGL901" s="42"/>
      <c r="QGM901" s="42"/>
      <c r="QGN901" s="42"/>
      <c r="QGO901" s="42"/>
      <c r="QGP901" s="42"/>
      <c r="QGQ901" s="42"/>
      <c r="QGR901" s="42"/>
      <c r="QGS901" s="42"/>
      <c r="QGT901" s="42"/>
      <c r="QGU901" s="42"/>
      <c r="QGV901" s="42"/>
      <c r="QGW901" s="42"/>
      <c r="QGX901" s="42"/>
      <c r="QGY901" s="42"/>
      <c r="QGZ901" s="42"/>
      <c r="QHA901" s="42"/>
      <c r="QHB901" s="42"/>
      <c r="QHC901" s="42"/>
      <c r="QHD901" s="42"/>
      <c r="QHE901" s="42"/>
      <c r="QHF901" s="42"/>
      <c r="QHG901" s="42"/>
      <c r="QHH901" s="42"/>
      <c r="QHI901" s="42"/>
      <c r="QHJ901" s="42"/>
      <c r="QHK901" s="42"/>
      <c r="QHL901" s="42"/>
      <c r="QHM901" s="42"/>
      <c r="QHN901" s="42"/>
      <c r="QHO901" s="42"/>
      <c r="QHP901" s="42"/>
      <c r="QHQ901" s="42"/>
      <c r="QHR901" s="42"/>
      <c r="QHS901" s="42"/>
      <c r="QHT901" s="42"/>
      <c r="QHU901" s="42"/>
      <c r="QHV901" s="42"/>
      <c r="QHW901" s="42"/>
      <c r="QHX901" s="42"/>
      <c r="QHY901" s="42"/>
      <c r="QHZ901" s="42"/>
      <c r="QIA901" s="42"/>
      <c r="QIB901" s="42"/>
      <c r="QIC901" s="42"/>
      <c r="QID901" s="42"/>
      <c r="QIE901" s="42"/>
      <c r="QIF901" s="42"/>
      <c r="QIG901" s="42"/>
      <c r="QIH901" s="42"/>
      <c r="QII901" s="42"/>
      <c r="QIJ901" s="42"/>
      <c r="QIK901" s="42"/>
      <c r="QIL901" s="42"/>
      <c r="QIM901" s="42"/>
      <c r="QIN901" s="42"/>
      <c r="QIO901" s="42"/>
      <c r="QIP901" s="42"/>
      <c r="QIQ901" s="42"/>
      <c r="QIR901" s="42"/>
      <c r="QIS901" s="42"/>
      <c r="QIT901" s="42"/>
      <c r="QIU901" s="42"/>
      <c r="QIV901" s="42"/>
      <c r="QIW901" s="42"/>
      <c r="QIX901" s="42"/>
      <c r="QIY901" s="42"/>
      <c r="QIZ901" s="42"/>
      <c r="QJA901" s="42"/>
      <c r="QJB901" s="42"/>
      <c r="QJC901" s="42"/>
      <c r="QJD901" s="42"/>
      <c r="QJE901" s="42"/>
      <c r="QJF901" s="42"/>
      <c r="QJG901" s="42"/>
      <c r="QJH901" s="42"/>
      <c r="QJI901" s="42"/>
      <c r="QJJ901" s="42"/>
      <c r="QJK901" s="42"/>
      <c r="QJL901" s="42"/>
      <c r="QJM901" s="42"/>
      <c r="QJN901" s="42"/>
      <c r="QJO901" s="42"/>
      <c r="QJP901" s="42"/>
      <c r="QJQ901" s="42"/>
      <c r="QJR901" s="42"/>
      <c r="QJS901" s="42"/>
      <c r="QJT901" s="42"/>
      <c r="QJU901" s="42"/>
      <c r="QJV901" s="42"/>
      <c r="QJW901" s="42"/>
      <c r="QJX901" s="42"/>
      <c r="QJY901" s="42"/>
      <c r="QJZ901" s="42"/>
      <c r="QKA901" s="42"/>
      <c r="QKB901" s="42"/>
      <c r="QKC901" s="42"/>
      <c r="QKD901" s="42"/>
      <c r="QKE901" s="42"/>
      <c r="QKF901" s="42"/>
      <c r="QKG901" s="42"/>
      <c r="QKH901" s="42"/>
      <c r="QKI901" s="42"/>
      <c r="QKJ901" s="42"/>
      <c r="QKK901" s="42"/>
      <c r="QKL901" s="42"/>
      <c r="QKM901" s="42"/>
      <c r="QKN901" s="42"/>
      <c r="QKO901" s="42"/>
      <c r="QKP901" s="42"/>
      <c r="QKQ901" s="42"/>
      <c r="QKR901" s="42"/>
      <c r="QKS901" s="42"/>
      <c r="QKT901" s="42"/>
      <c r="QKU901" s="42"/>
      <c r="QKV901" s="42"/>
      <c r="QKW901" s="42"/>
      <c r="QKX901" s="42"/>
      <c r="QKY901" s="42"/>
      <c r="QKZ901" s="42"/>
      <c r="QLA901" s="42"/>
      <c r="QLB901" s="42"/>
      <c r="QLC901" s="42"/>
      <c r="QLD901" s="42"/>
      <c r="QLE901" s="42"/>
      <c r="QLF901" s="42"/>
      <c r="QLG901" s="42"/>
      <c r="QLH901" s="42"/>
      <c r="QLI901" s="42"/>
      <c r="QLJ901" s="42"/>
      <c r="QLK901" s="42"/>
      <c r="QLL901" s="42"/>
      <c r="QLM901" s="42"/>
      <c r="QLN901" s="42"/>
      <c r="QLO901" s="42"/>
      <c r="QLP901" s="42"/>
      <c r="QLQ901" s="42"/>
      <c r="QLR901" s="42"/>
      <c r="QLS901" s="42"/>
      <c r="QLT901" s="42"/>
      <c r="QLU901" s="42"/>
      <c r="QLV901" s="42"/>
      <c r="QLW901" s="42"/>
      <c r="QLX901" s="42"/>
      <c r="QLY901" s="42"/>
      <c r="QLZ901" s="42"/>
      <c r="QMA901" s="42"/>
      <c r="QMB901" s="42"/>
      <c r="QMC901" s="42"/>
      <c r="QMD901" s="42"/>
      <c r="QME901" s="42"/>
      <c r="QMF901" s="42"/>
      <c r="QMG901" s="42"/>
      <c r="QMH901" s="42"/>
      <c r="QMI901" s="42"/>
      <c r="QMJ901" s="42"/>
      <c r="QMK901" s="42"/>
      <c r="QML901" s="42"/>
      <c r="QMM901" s="42"/>
      <c r="QMN901" s="42"/>
      <c r="QMO901" s="42"/>
      <c r="QMP901" s="42"/>
      <c r="QMQ901" s="42"/>
      <c r="QMR901" s="42"/>
      <c r="QMS901" s="42"/>
      <c r="QMT901" s="42"/>
      <c r="QMU901" s="42"/>
      <c r="QMV901" s="42"/>
      <c r="QMW901" s="42"/>
      <c r="QMX901" s="42"/>
      <c r="QMY901" s="42"/>
      <c r="QMZ901" s="42"/>
      <c r="QNA901" s="42"/>
      <c r="QNB901" s="42"/>
      <c r="QNC901" s="42"/>
      <c r="QND901" s="42"/>
      <c r="QNE901" s="42"/>
      <c r="QNF901" s="42"/>
      <c r="QNG901" s="42"/>
      <c r="QNH901" s="42"/>
      <c r="QNI901" s="42"/>
      <c r="QNJ901" s="42"/>
      <c r="QNK901" s="42"/>
      <c r="QNL901" s="42"/>
      <c r="QNM901" s="42"/>
      <c r="QNN901" s="42"/>
      <c r="QNO901" s="42"/>
      <c r="QNP901" s="42"/>
      <c r="QNQ901" s="42"/>
      <c r="QNR901" s="42"/>
      <c r="QNS901" s="42"/>
      <c r="QNT901" s="42"/>
      <c r="QNU901" s="42"/>
      <c r="QNV901" s="42"/>
      <c r="QNW901" s="42"/>
      <c r="QNX901" s="42"/>
      <c r="QNY901" s="42"/>
      <c r="QNZ901" s="42"/>
      <c r="QOA901" s="42"/>
      <c r="QOB901" s="42"/>
      <c r="QOC901" s="42"/>
      <c r="QOD901" s="42"/>
      <c r="QOE901" s="42"/>
      <c r="QOF901" s="42"/>
      <c r="QOG901" s="42"/>
      <c r="QOH901" s="42"/>
      <c r="QOI901" s="42"/>
      <c r="QOJ901" s="42"/>
      <c r="QOK901" s="42"/>
      <c r="QOL901" s="42"/>
      <c r="QOM901" s="42"/>
      <c r="QON901" s="42"/>
      <c r="QOO901" s="42"/>
      <c r="QOP901" s="42"/>
      <c r="QOQ901" s="42"/>
      <c r="QOR901" s="42"/>
      <c r="QOS901" s="42"/>
      <c r="QOT901" s="42"/>
      <c r="QOU901" s="42"/>
      <c r="QOV901" s="42"/>
      <c r="QOW901" s="42"/>
      <c r="QOX901" s="42"/>
      <c r="QOY901" s="42"/>
      <c r="QOZ901" s="42"/>
      <c r="QPA901" s="42"/>
      <c r="QPB901" s="42"/>
      <c r="QPC901" s="42"/>
      <c r="QPD901" s="42"/>
      <c r="QPE901" s="42"/>
      <c r="QPF901" s="42"/>
      <c r="QPG901" s="42"/>
      <c r="QPH901" s="42"/>
      <c r="QPI901" s="42"/>
      <c r="QPJ901" s="42"/>
      <c r="QPK901" s="42"/>
      <c r="QPL901" s="42"/>
      <c r="QPM901" s="42"/>
      <c r="QPN901" s="42"/>
      <c r="QPO901" s="42"/>
      <c r="QPP901" s="42"/>
      <c r="QPQ901" s="42"/>
      <c r="QPR901" s="42"/>
      <c r="QPS901" s="42"/>
      <c r="QPT901" s="42"/>
      <c r="QPU901" s="42"/>
      <c r="QPV901" s="42"/>
      <c r="QPW901" s="42"/>
      <c r="QPX901" s="42"/>
      <c r="QPY901" s="42"/>
      <c r="QPZ901" s="42"/>
      <c r="QQA901" s="42"/>
      <c r="QQB901" s="42"/>
      <c r="QQC901" s="42"/>
      <c r="QQD901" s="42"/>
      <c r="QQE901" s="42"/>
      <c r="QQF901" s="42"/>
      <c r="QQG901" s="42"/>
      <c r="QQH901" s="42"/>
      <c r="QQI901" s="42"/>
      <c r="QQJ901" s="42"/>
      <c r="QQK901" s="42"/>
      <c r="QQL901" s="42"/>
      <c r="QQM901" s="42"/>
      <c r="QQN901" s="42"/>
      <c r="QQO901" s="42"/>
      <c r="QQP901" s="42"/>
      <c r="QQQ901" s="42"/>
      <c r="QQR901" s="42"/>
      <c r="QQS901" s="42"/>
      <c r="QQT901" s="42"/>
      <c r="QQU901" s="42"/>
      <c r="QQV901" s="42"/>
      <c r="QQW901" s="42"/>
      <c r="QQX901" s="42"/>
      <c r="QQY901" s="42"/>
      <c r="QQZ901" s="42"/>
      <c r="QRA901" s="42"/>
      <c r="QRB901" s="42"/>
      <c r="QRC901" s="42"/>
      <c r="QRD901" s="42"/>
      <c r="QRE901" s="42"/>
      <c r="QRF901" s="42"/>
      <c r="QRG901" s="42"/>
      <c r="QRH901" s="42"/>
      <c r="QRI901" s="42"/>
      <c r="QRJ901" s="42"/>
      <c r="QRK901" s="42"/>
      <c r="QRL901" s="42"/>
      <c r="QRM901" s="42"/>
      <c r="QRN901" s="42"/>
      <c r="QRO901" s="42"/>
      <c r="QRP901" s="42"/>
      <c r="QRQ901" s="42"/>
      <c r="QRR901" s="42"/>
      <c r="QRS901" s="42"/>
      <c r="QRT901" s="42"/>
      <c r="QRU901" s="42"/>
      <c r="QRV901" s="42"/>
      <c r="QRW901" s="42"/>
      <c r="QRX901" s="42"/>
      <c r="QRY901" s="42"/>
      <c r="QRZ901" s="42"/>
      <c r="QSA901" s="42"/>
      <c r="QSB901" s="42"/>
      <c r="QSC901" s="42"/>
      <c r="QSD901" s="42"/>
      <c r="QSE901" s="42"/>
      <c r="QSF901" s="42"/>
      <c r="QSG901" s="42"/>
      <c r="QSH901" s="42"/>
      <c r="QSI901" s="42"/>
      <c r="QSJ901" s="42"/>
      <c r="QSK901" s="42"/>
      <c r="QSL901" s="42"/>
      <c r="QSM901" s="42"/>
      <c r="QSN901" s="42"/>
      <c r="QSO901" s="42"/>
      <c r="QSP901" s="42"/>
      <c r="QSQ901" s="42"/>
      <c r="QSR901" s="42"/>
      <c r="QSS901" s="42"/>
      <c r="QST901" s="42"/>
      <c r="QSU901" s="42"/>
      <c r="QSV901" s="42"/>
      <c r="QSW901" s="42"/>
      <c r="QSX901" s="42"/>
      <c r="QSY901" s="42"/>
      <c r="QSZ901" s="42"/>
      <c r="QTA901" s="42"/>
      <c r="QTB901" s="42"/>
      <c r="QTC901" s="42"/>
      <c r="QTD901" s="42"/>
      <c r="QTE901" s="42"/>
      <c r="QTF901" s="42"/>
      <c r="QTG901" s="42"/>
      <c r="QTH901" s="42"/>
      <c r="QTI901" s="42"/>
      <c r="QTJ901" s="42"/>
      <c r="QTK901" s="42"/>
      <c r="QTL901" s="42"/>
      <c r="QTM901" s="42"/>
      <c r="QTN901" s="42"/>
      <c r="QTO901" s="42"/>
      <c r="QTP901" s="42"/>
      <c r="QTQ901" s="42"/>
      <c r="QTR901" s="42"/>
      <c r="QTS901" s="42"/>
      <c r="QTT901" s="42"/>
      <c r="QTU901" s="42"/>
      <c r="QTV901" s="42"/>
      <c r="QTW901" s="42"/>
      <c r="QTX901" s="42"/>
      <c r="QTY901" s="42"/>
      <c r="QTZ901" s="42"/>
      <c r="QUA901" s="42"/>
      <c r="QUB901" s="42"/>
      <c r="QUC901" s="42"/>
      <c r="QUD901" s="42"/>
      <c r="QUE901" s="42"/>
      <c r="QUF901" s="42"/>
      <c r="QUG901" s="42"/>
      <c r="QUH901" s="42"/>
      <c r="QUI901" s="42"/>
      <c r="QUJ901" s="42"/>
      <c r="QUK901" s="42"/>
      <c r="QUL901" s="42"/>
      <c r="QUM901" s="42"/>
      <c r="QUN901" s="42"/>
      <c r="QUO901" s="42"/>
      <c r="QUP901" s="42"/>
      <c r="QUQ901" s="42"/>
      <c r="QUR901" s="42"/>
      <c r="QUS901" s="42"/>
      <c r="QUT901" s="42"/>
      <c r="QUU901" s="42"/>
      <c r="QUV901" s="42"/>
      <c r="QUW901" s="42"/>
      <c r="QUX901" s="42"/>
      <c r="QUY901" s="42"/>
      <c r="QUZ901" s="42"/>
      <c r="QVA901" s="42"/>
      <c r="QVB901" s="42"/>
      <c r="QVC901" s="42"/>
      <c r="QVD901" s="42"/>
      <c r="QVE901" s="42"/>
      <c r="QVF901" s="42"/>
      <c r="QVG901" s="42"/>
      <c r="QVH901" s="42"/>
      <c r="QVI901" s="42"/>
      <c r="QVJ901" s="42"/>
      <c r="QVK901" s="42"/>
      <c r="QVL901" s="42"/>
      <c r="QVM901" s="42"/>
      <c r="QVN901" s="42"/>
      <c r="QVO901" s="42"/>
      <c r="QVP901" s="42"/>
      <c r="QVQ901" s="42"/>
      <c r="QVR901" s="42"/>
      <c r="QVS901" s="42"/>
      <c r="QVT901" s="42"/>
      <c r="QVU901" s="42"/>
      <c r="QVV901" s="42"/>
      <c r="QVW901" s="42"/>
      <c r="QVX901" s="42"/>
      <c r="QVY901" s="42"/>
      <c r="QVZ901" s="42"/>
      <c r="QWA901" s="42"/>
      <c r="QWB901" s="42"/>
      <c r="QWC901" s="42"/>
      <c r="QWD901" s="42"/>
      <c r="QWE901" s="42"/>
      <c r="QWF901" s="42"/>
      <c r="QWG901" s="42"/>
      <c r="QWH901" s="42"/>
      <c r="QWI901" s="42"/>
      <c r="QWJ901" s="42"/>
      <c r="QWK901" s="42"/>
      <c r="QWL901" s="42"/>
      <c r="QWM901" s="42"/>
      <c r="QWN901" s="42"/>
      <c r="QWO901" s="42"/>
      <c r="QWP901" s="42"/>
      <c r="QWQ901" s="42"/>
      <c r="QWR901" s="42"/>
      <c r="QWS901" s="42"/>
      <c r="QWT901" s="42"/>
      <c r="QWU901" s="42"/>
      <c r="QWV901" s="42"/>
      <c r="QWW901" s="42"/>
      <c r="QWX901" s="42"/>
      <c r="QWY901" s="42"/>
      <c r="QWZ901" s="42"/>
      <c r="QXA901" s="42"/>
      <c r="QXB901" s="42"/>
      <c r="QXC901" s="42"/>
      <c r="QXD901" s="42"/>
      <c r="QXE901" s="42"/>
      <c r="QXF901" s="42"/>
      <c r="QXG901" s="42"/>
      <c r="QXH901" s="42"/>
      <c r="QXI901" s="42"/>
      <c r="QXJ901" s="42"/>
      <c r="QXK901" s="42"/>
      <c r="QXL901" s="42"/>
      <c r="QXM901" s="42"/>
      <c r="QXN901" s="42"/>
      <c r="QXO901" s="42"/>
      <c r="QXP901" s="42"/>
      <c r="QXQ901" s="42"/>
      <c r="QXR901" s="42"/>
      <c r="QXS901" s="42"/>
      <c r="QXT901" s="42"/>
      <c r="QXU901" s="42"/>
      <c r="QXV901" s="42"/>
      <c r="QXW901" s="42"/>
      <c r="QXX901" s="42"/>
      <c r="QXY901" s="42"/>
      <c r="QXZ901" s="42"/>
      <c r="QYA901" s="42"/>
      <c r="QYB901" s="42"/>
      <c r="QYC901" s="42"/>
      <c r="QYD901" s="42"/>
      <c r="QYE901" s="42"/>
      <c r="QYF901" s="42"/>
      <c r="QYG901" s="42"/>
      <c r="QYH901" s="42"/>
      <c r="QYI901" s="42"/>
      <c r="QYJ901" s="42"/>
      <c r="QYK901" s="42"/>
      <c r="QYL901" s="42"/>
      <c r="QYM901" s="42"/>
      <c r="QYN901" s="42"/>
      <c r="QYO901" s="42"/>
      <c r="QYP901" s="42"/>
      <c r="QYQ901" s="42"/>
      <c r="QYR901" s="42"/>
      <c r="QYS901" s="42"/>
      <c r="QYT901" s="42"/>
      <c r="QYU901" s="42"/>
      <c r="QYV901" s="42"/>
      <c r="QYW901" s="42"/>
      <c r="QYX901" s="42"/>
      <c r="QYY901" s="42"/>
      <c r="QYZ901" s="42"/>
      <c r="QZA901" s="42"/>
      <c r="QZB901" s="42"/>
      <c r="QZC901" s="42"/>
      <c r="QZD901" s="42"/>
      <c r="QZE901" s="42"/>
      <c r="QZF901" s="42"/>
      <c r="QZG901" s="42"/>
      <c r="QZH901" s="42"/>
      <c r="QZI901" s="42"/>
      <c r="QZJ901" s="42"/>
      <c r="QZK901" s="42"/>
      <c r="QZL901" s="42"/>
      <c r="QZM901" s="42"/>
      <c r="QZN901" s="42"/>
      <c r="QZO901" s="42"/>
      <c r="QZP901" s="42"/>
      <c r="QZQ901" s="42"/>
      <c r="QZR901" s="42"/>
      <c r="QZS901" s="42"/>
      <c r="QZT901" s="42"/>
      <c r="QZU901" s="42"/>
      <c r="QZV901" s="42"/>
      <c r="QZW901" s="42"/>
      <c r="QZX901" s="42"/>
      <c r="QZY901" s="42"/>
      <c r="QZZ901" s="42"/>
      <c r="RAA901" s="42"/>
      <c r="RAB901" s="42"/>
      <c r="RAC901" s="42"/>
      <c r="RAD901" s="42"/>
      <c r="RAE901" s="42"/>
      <c r="RAF901" s="42"/>
      <c r="RAG901" s="42"/>
      <c r="RAH901" s="42"/>
      <c r="RAI901" s="42"/>
      <c r="RAJ901" s="42"/>
      <c r="RAK901" s="42"/>
      <c r="RAL901" s="42"/>
      <c r="RAM901" s="42"/>
      <c r="RAN901" s="42"/>
      <c r="RAO901" s="42"/>
      <c r="RAP901" s="42"/>
      <c r="RAQ901" s="42"/>
      <c r="RAR901" s="42"/>
      <c r="RAS901" s="42"/>
      <c r="RAT901" s="42"/>
      <c r="RAU901" s="42"/>
      <c r="RAV901" s="42"/>
      <c r="RAW901" s="42"/>
      <c r="RAX901" s="42"/>
      <c r="RAY901" s="42"/>
      <c r="RAZ901" s="42"/>
      <c r="RBA901" s="42"/>
      <c r="RBB901" s="42"/>
      <c r="RBC901" s="42"/>
      <c r="RBD901" s="42"/>
      <c r="RBE901" s="42"/>
      <c r="RBF901" s="42"/>
      <c r="RBG901" s="42"/>
      <c r="RBH901" s="42"/>
      <c r="RBI901" s="42"/>
      <c r="RBJ901" s="42"/>
      <c r="RBK901" s="42"/>
      <c r="RBL901" s="42"/>
      <c r="RBM901" s="42"/>
      <c r="RBN901" s="42"/>
      <c r="RBO901" s="42"/>
      <c r="RBP901" s="42"/>
      <c r="RBQ901" s="42"/>
      <c r="RBR901" s="42"/>
      <c r="RBS901" s="42"/>
      <c r="RBT901" s="42"/>
      <c r="RBU901" s="42"/>
      <c r="RBV901" s="42"/>
      <c r="RBW901" s="42"/>
      <c r="RBX901" s="42"/>
      <c r="RBY901" s="42"/>
      <c r="RBZ901" s="42"/>
      <c r="RCA901" s="42"/>
      <c r="RCB901" s="42"/>
      <c r="RCC901" s="42"/>
      <c r="RCD901" s="42"/>
      <c r="RCE901" s="42"/>
      <c r="RCF901" s="42"/>
      <c r="RCG901" s="42"/>
      <c r="RCH901" s="42"/>
      <c r="RCI901" s="42"/>
      <c r="RCJ901" s="42"/>
      <c r="RCK901" s="42"/>
      <c r="RCL901" s="42"/>
      <c r="RCM901" s="42"/>
      <c r="RCN901" s="42"/>
      <c r="RCO901" s="42"/>
      <c r="RCP901" s="42"/>
      <c r="RCQ901" s="42"/>
      <c r="RCR901" s="42"/>
      <c r="RCS901" s="42"/>
      <c r="RCT901" s="42"/>
      <c r="RCU901" s="42"/>
      <c r="RCV901" s="42"/>
      <c r="RCW901" s="42"/>
      <c r="RCX901" s="42"/>
      <c r="RCY901" s="42"/>
      <c r="RCZ901" s="42"/>
      <c r="RDA901" s="42"/>
      <c r="RDB901" s="42"/>
      <c r="RDC901" s="42"/>
      <c r="RDD901" s="42"/>
      <c r="RDE901" s="42"/>
      <c r="RDF901" s="42"/>
      <c r="RDG901" s="42"/>
      <c r="RDH901" s="42"/>
      <c r="RDI901" s="42"/>
      <c r="RDJ901" s="42"/>
      <c r="RDK901" s="42"/>
      <c r="RDL901" s="42"/>
      <c r="RDM901" s="42"/>
      <c r="RDN901" s="42"/>
      <c r="RDO901" s="42"/>
      <c r="RDP901" s="42"/>
      <c r="RDQ901" s="42"/>
      <c r="RDR901" s="42"/>
      <c r="RDS901" s="42"/>
      <c r="RDT901" s="42"/>
      <c r="RDU901" s="42"/>
      <c r="RDV901" s="42"/>
      <c r="RDW901" s="42"/>
      <c r="RDX901" s="42"/>
      <c r="RDY901" s="42"/>
      <c r="RDZ901" s="42"/>
      <c r="REA901" s="42"/>
      <c r="REB901" s="42"/>
      <c r="REC901" s="42"/>
      <c r="RED901" s="42"/>
      <c r="REE901" s="42"/>
      <c r="REF901" s="42"/>
      <c r="REG901" s="42"/>
      <c r="REH901" s="42"/>
      <c r="REI901" s="42"/>
      <c r="REJ901" s="42"/>
      <c r="REK901" s="42"/>
      <c r="REL901" s="42"/>
      <c r="REM901" s="42"/>
      <c r="REN901" s="42"/>
      <c r="REO901" s="42"/>
      <c r="REP901" s="42"/>
      <c r="REQ901" s="42"/>
      <c r="RER901" s="42"/>
      <c r="RES901" s="42"/>
      <c r="RET901" s="42"/>
      <c r="REU901" s="42"/>
      <c r="REV901" s="42"/>
      <c r="REW901" s="42"/>
      <c r="REX901" s="42"/>
      <c r="REY901" s="42"/>
      <c r="REZ901" s="42"/>
      <c r="RFA901" s="42"/>
      <c r="RFB901" s="42"/>
      <c r="RFC901" s="42"/>
      <c r="RFD901" s="42"/>
      <c r="RFE901" s="42"/>
      <c r="RFF901" s="42"/>
      <c r="RFG901" s="42"/>
      <c r="RFH901" s="42"/>
      <c r="RFI901" s="42"/>
      <c r="RFJ901" s="42"/>
      <c r="RFK901" s="42"/>
      <c r="RFL901" s="42"/>
      <c r="RFM901" s="42"/>
      <c r="RFN901" s="42"/>
      <c r="RFO901" s="42"/>
      <c r="RFP901" s="42"/>
      <c r="RFQ901" s="42"/>
      <c r="RFR901" s="42"/>
      <c r="RFS901" s="42"/>
      <c r="RFT901" s="42"/>
      <c r="RFU901" s="42"/>
      <c r="RFV901" s="42"/>
      <c r="RFW901" s="42"/>
      <c r="RFX901" s="42"/>
      <c r="RFY901" s="42"/>
      <c r="RFZ901" s="42"/>
      <c r="RGA901" s="42"/>
      <c r="RGB901" s="42"/>
      <c r="RGC901" s="42"/>
      <c r="RGD901" s="42"/>
      <c r="RGE901" s="42"/>
      <c r="RGF901" s="42"/>
      <c r="RGG901" s="42"/>
      <c r="RGH901" s="42"/>
      <c r="RGI901" s="42"/>
      <c r="RGJ901" s="42"/>
      <c r="RGK901" s="42"/>
      <c r="RGL901" s="42"/>
      <c r="RGM901" s="42"/>
      <c r="RGN901" s="42"/>
      <c r="RGO901" s="42"/>
      <c r="RGP901" s="42"/>
      <c r="RGQ901" s="42"/>
      <c r="RGR901" s="42"/>
      <c r="RGS901" s="42"/>
      <c r="RGT901" s="42"/>
      <c r="RGU901" s="42"/>
      <c r="RGV901" s="42"/>
      <c r="RGW901" s="42"/>
      <c r="RGX901" s="42"/>
      <c r="RGY901" s="42"/>
      <c r="RGZ901" s="42"/>
      <c r="RHA901" s="42"/>
      <c r="RHB901" s="42"/>
      <c r="RHC901" s="42"/>
      <c r="RHD901" s="42"/>
      <c r="RHE901" s="42"/>
      <c r="RHF901" s="42"/>
      <c r="RHG901" s="42"/>
      <c r="RHH901" s="42"/>
      <c r="RHI901" s="42"/>
      <c r="RHJ901" s="42"/>
      <c r="RHK901" s="42"/>
      <c r="RHL901" s="42"/>
      <c r="RHM901" s="42"/>
      <c r="RHN901" s="42"/>
      <c r="RHO901" s="42"/>
      <c r="RHP901" s="42"/>
      <c r="RHQ901" s="42"/>
      <c r="RHR901" s="42"/>
      <c r="RHS901" s="42"/>
      <c r="RHT901" s="42"/>
      <c r="RHU901" s="42"/>
      <c r="RHV901" s="42"/>
      <c r="RHW901" s="42"/>
      <c r="RHX901" s="42"/>
      <c r="RHY901" s="42"/>
      <c r="RHZ901" s="42"/>
      <c r="RIA901" s="42"/>
      <c r="RIB901" s="42"/>
      <c r="RIC901" s="42"/>
      <c r="RID901" s="42"/>
      <c r="RIE901" s="42"/>
      <c r="RIF901" s="42"/>
      <c r="RIG901" s="42"/>
      <c r="RIH901" s="42"/>
      <c r="RII901" s="42"/>
      <c r="RIJ901" s="42"/>
      <c r="RIK901" s="42"/>
      <c r="RIL901" s="42"/>
      <c r="RIM901" s="42"/>
      <c r="RIN901" s="42"/>
      <c r="RIO901" s="42"/>
      <c r="RIP901" s="42"/>
      <c r="RIQ901" s="42"/>
      <c r="RIR901" s="42"/>
      <c r="RIS901" s="42"/>
      <c r="RIT901" s="42"/>
      <c r="RIU901" s="42"/>
      <c r="RIV901" s="42"/>
      <c r="RIW901" s="42"/>
      <c r="RIX901" s="42"/>
      <c r="RIY901" s="42"/>
      <c r="RIZ901" s="42"/>
      <c r="RJA901" s="42"/>
      <c r="RJB901" s="42"/>
      <c r="RJC901" s="42"/>
      <c r="RJD901" s="42"/>
      <c r="RJE901" s="42"/>
      <c r="RJF901" s="42"/>
      <c r="RJG901" s="42"/>
      <c r="RJH901" s="42"/>
      <c r="RJI901" s="42"/>
      <c r="RJJ901" s="42"/>
      <c r="RJK901" s="42"/>
      <c r="RJL901" s="42"/>
      <c r="RJM901" s="42"/>
      <c r="RJN901" s="42"/>
      <c r="RJO901" s="42"/>
      <c r="RJP901" s="42"/>
      <c r="RJQ901" s="42"/>
      <c r="RJR901" s="42"/>
      <c r="RJS901" s="42"/>
      <c r="RJT901" s="42"/>
      <c r="RJU901" s="42"/>
      <c r="RJV901" s="42"/>
      <c r="RJW901" s="42"/>
      <c r="RJX901" s="42"/>
      <c r="RJY901" s="42"/>
      <c r="RJZ901" s="42"/>
      <c r="RKA901" s="42"/>
      <c r="RKB901" s="42"/>
      <c r="RKC901" s="42"/>
      <c r="RKD901" s="42"/>
      <c r="RKE901" s="42"/>
      <c r="RKF901" s="42"/>
      <c r="RKG901" s="42"/>
      <c r="RKH901" s="42"/>
      <c r="RKI901" s="42"/>
      <c r="RKJ901" s="42"/>
      <c r="RKK901" s="42"/>
      <c r="RKL901" s="42"/>
      <c r="RKM901" s="42"/>
      <c r="RKN901" s="42"/>
      <c r="RKO901" s="42"/>
      <c r="RKP901" s="42"/>
      <c r="RKQ901" s="42"/>
      <c r="RKR901" s="42"/>
      <c r="RKS901" s="42"/>
      <c r="RKT901" s="42"/>
      <c r="RKU901" s="42"/>
      <c r="RKV901" s="42"/>
      <c r="RKW901" s="42"/>
      <c r="RKX901" s="42"/>
      <c r="RKY901" s="42"/>
      <c r="RKZ901" s="42"/>
      <c r="RLA901" s="42"/>
      <c r="RLB901" s="42"/>
      <c r="RLC901" s="42"/>
      <c r="RLD901" s="42"/>
      <c r="RLE901" s="42"/>
      <c r="RLF901" s="42"/>
      <c r="RLG901" s="42"/>
      <c r="RLH901" s="42"/>
      <c r="RLI901" s="42"/>
      <c r="RLJ901" s="42"/>
      <c r="RLK901" s="42"/>
      <c r="RLL901" s="42"/>
      <c r="RLM901" s="42"/>
      <c r="RLN901" s="42"/>
      <c r="RLO901" s="42"/>
      <c r="RLP901" s="42"/>
      <c r="RLQ901" s="42"/>
      <c r="RLR901" s="42"/>
      <c r="RLS901" s="42"/>
      <c r="RLT901" s="42"/>
      <c r="RLU901" s="42"/>
      <c r="RLV901" s="42"/>
      <c r="RLW901" s="42"/>
      <c r="RLX901" s="42"/>
      <c r="RLY901" s="42"/>
      <c r="RLZ901" s="42"/>
      <c r="RMA901" s="42"/>
      <c r="RMB901" s="42"/>
      <c r="RMC901" s="42"/>
      <c r="RMD901" s="42"/>
      <c r="RME901" s="42"/>
      <c r="RMF901" s="42"/>
      <c r="RMG901" s="42"/>
      <c r="RMH901" s="42"/>
      <c r="RMI901" s="42"/>
      <c r="RMJ901" s="42"/>
      <c r="RMK901" s="42"/>
      <c r="RML901" s="42"/>
      <c r="RMM901" s="42"/>
      <c r="RMN901" s="42"/>
      <c r="RMO901" s="42"/>
      <c r="RMP901" s="42"/>
      <c r="RMQ901" s="42"/>
      <c r="RMR901" s="42"/>
      <c r="RMS901" s="42"/>
      <c r="RMT901" s="42"/>
      <c r="RMU901" s="42"/>
      <c r="RMV901" s="42"/>
      <c r="RMW901" s="42"/>
      <c r="RMX901" s="42"/>
      <c r="RMY901" s="42"/>
      <c r="RMZ901" s="42"/>
      <c r="RNA901" s="42"/>
      <c r="RNB901" s="42"/>
      <c r="RNC901" s="42"/>
      <c r="RND901" s="42"/>
      <c r="RNE901" s="42"/>
      <c r="RNF901" s="42"/>
      <c r="RNG901" s="42"/>
      <c r="RNH901" s="42"/>
      <c r="RNI901" s="42"/>
      <c r="RNJ901" s="42"/>
      <c r="RNK901" s="42"/>
      <c r="RNL901" s="42"/>
      <c r="RNM901" s="42"/>
      <c r="RNN901" s="42"/>
      <c r="RNO901" s="42"/>
      <c r="RNP901" s="42"/>
      <c r="RNQ901" s="42"/>
      <c r="RNR901" s="42"/>
      <c r="RNS901" s="42"/>
      <c r="RNT901" s="42"/>
      <c r="RNU901" s="42"/>
      <c r="RNV901" s="42"/>
      <c r="RNW901" s="42"/>
      <c r="RNX901" s="42"/>
      <c r="RNY901" s="42"/>
      <c r="RNZ901" s="42"/>
      <c r="ROA901" s="42"/>
      <c r="ROB901" s="42"/>
      <c r="ROC901" s="42"/>
      <c r="ROD901" s="42"/>
      <c r="ROE901" s="42"/>
      <c r="ROF901" s="42"/>
      <c r="ROG901" s="42"/>
      <c r="ROH901" s="42"/>
      <c r="ROI901" s="42"/>
      <c r="ROJ901" s="42"/>
      <c r="ROK901" s="42"/>
      <c r="ROL901" s="42"/>
      <c r="ROM901" s="42"/>
      <c r="RON901" s="42"/>
      <c r="ROO901" s="42"/>
      <c r="ROP901" s="42"/>
      <c r="ROQ901" s="42"/>
      <c r="ROR901" s="42"/>
      <c r="ROS901" s="42"/>
      <c r="ROT901" s="42"/>
      <c r="ROU901" s="42"/>
      <c r="ROV901" s="42"/>
      <c r="ROW901" s="42"/>
      <c r="ROX901" s="42"/>
      <c r="ROY901" s="42"/>
      <c r="ROZ901" s="42"/>
      <c r="RPA901" s="42"/>
      <c r="RPB901" s="42"/>
      <c r="RPC901" s="42"/>
      <c r="RPD901" s="42"/>
      <c r="RPE901" s="42"/>
      <c r="RPF901" s="42"/>
      <c r="RPG901" s="42"/>
      <c r="RPH901" s="42"/>
      <c r="RPI901" s="42"/>
      <c r="RPJ901" s="42"/>
      <c r="RPK901" s="42"/>
      <c r="RPL901" s="42"/>
      <c r="RPM901" s="42"/>
      <c r="RPN901" s="42"/>
      <c r="RPO901" s="42"/>
      <c r="RPP901" s="42"/>
      <c r="RPQ901" s="42"/>
      <c r="RPR901" s="42"/>
      <c r="RPS901" s="42"/>
      <c r="RPT901" s="42"/>
      <c r="RPU901" s="42"/>
      <c r="RPV901" s="42"/>
      <c r="RPW901" s="42"/>
      <c r="RPX901" s="42"/>
      <c r="RPY901" s="42"/>
      <c r="RPZ901" s="42"/>
      <c r="RQA901" s="42"/>
      <c r="RQB901" s="42"/>
      <c r="RQC901" s="42"/>
      <c r="RQD901" s="42"/>
      <c r="RQE901" s="42"/>
      <c r="RQF901" s="42"/>
      <c r="RQG901" s="42"/>
      <c r="RQH901" s="42"/>
      <c r="RQI901" s="42"/>
      <c r="RQJ901" s="42"/>
      <c r="RQK901" s="42"/>
      <c r="RQL901" s="42"/>
      <c r="RQM901" s="42"/>
      <c r="RQN901" s="42"/>
      <c r="RQO901" s="42"/>
      <c r="RQP901" s="42"/>
      <c r="RQQ901" s="42"/>
      <c r="RQR901" s="42"/>
      <c r="RQS901" s="42"/>
      <c r="RQT901" s="42"/>
      <c r="RQU901" s="42"/>
      <c r="RQV901" s="42"/>
      <c r="RQW901" s="42"/>
      <c r="RQX901" s="42"/>
      <c r="RQY901" s="42"/>
      <c r="RQZ901" s="42"/>
      <c r="RRA901" s="42"/>
      <c r="RRB901" s="42"/>
      <c r="RRC901" s="42"/>
      <c r="RRD901" s="42"/>
      <c r="RRE901" s="42"/>
      <c r="RRF901" s="42"/>
      <c r="RRG901" s="42"/>
      <c r="RRH901" s="42"/>
      <c r="RRI901" s="42"/>
      <c r="RRJ901" s="42"/>
      <c r="RRK901" s="42"/>
      <c r="RRL901" s="42"/>
      <c r="RRM901" s="42"/>
      <c r="RRN901" s="42"/>
      <c r="RRO901" s="42"/>
      <c r="RRP901" s="42"/>
      <c r="RRQ901" s="42"/>
      <c r="RRR901" s="42"/>
      <c r="RRS901" s="42"/>
      <c r="RRT901" s="42"/>
      <c r="RRU901" s="42"/>
      <c r="RRV901" s="42"/>
      <c r="RRW901" s="42"/>
      <c r="RRX901" s="42"/>
      <c r="RRY901" s="42"/>
      <c r="RRZ901" s="42"/>
      <c r="RSA901" s="42"/>
      <c r="RSB901" s="42"/>
      <c r="RSC901" s="42"/>
      <c r="RSD901" s="42"/>
      <c r="RSE901" s="42"/>
      <c r="RSF901" s="42"/>
      <c r="RSG901" s="42"/>
      <c r="RSH901" s="42"/>
      <c r="RSI901" s="42"/>
      <c r="RSJ901" s="42"/>
      <c r="RSK901" s="42"/>
      <c r="RSL901" s="42"/>
      <c r="RSM901" s="42"/>
      <c r="RSN901" s="42"/>
      <c r="RSO901" s="42"/>
      <c r="RSP901" s="42"/>
      <c r="RSQ901" s="42"/>
      <c r="RSR901" s="42"/>
      <c r="RSS901" s="42"/>
      <c r="RST901" s="42"/>
      <c r="RSU901" s="42"/>
      <c r="RSV901" s="42"/>
      <c r="RSW901" s="42"/>
      <c r="RSX901" s="42"/>
      <c r="RSY901" s="42"/>
      <c r="RSZ901" s="42"/>
      <c r="RTA901" s="42"/>
      <c r="RTB901" s="42"/>
      <c r="RTC901" s="42"/>
      <c r="RTD901" s="42"/>
      <c r="RTE901" s="42"/>
      <c r="RTF901" s="42"/>
      <c r="RTG901" s="42"/>
      <c r="RTH901" s="42"/>
      <c r="RTI901" s="42"/>
      <c r="RTJ901" s="42"/>
      <c r="RTK901" s="42"/>
      <c r="RTL901" s="42"/>
      <c r="RTM901" s="42"/>
      <c r="RTN901" s="42"/>
      <c r="RTO901" s="42"/>
      <c r="RTP901" s="42"/>
      <c r="RTQ901" s="42"/>
      <c r="RTR901" s="42"/>
      <c r="RTS901" s="42"/>
      <c r="RTT901" s="42"/>
      <c r="RTU901" s="42"/>
      <c r="RTV901" s="42"/>
      <c r="RTW901" s="42"/>
      <c r="RTX901" s="42"/>
      <c r="RTY901" s="42"/>
      <c r="RTZ901" s="42"/>
      <c r="RUA901" s="42"/>
      <c r="RUB901" s="42"/>
      <c r="RUC901" s="42"/>
      <c r="RUD901" s="42"/>
      <c r="RUE901" s="42"/>
      <c r="RUF901" s="42"/>
      <c r="RUG901" s="42"/>
      <c r="RUH901" s="42"/>
      <c r="RUI901" s="42"/>
      <c r="RUJ901" s="42"/>
      <c r="RUK901" s="42"/>
      <c r="RUL901" s="42"/>
      <c r="RUM901" s="42"/>
      <c r="RUN901" s="42"/>
      <c r="RUO901" s="42"/>
      <c r="RUP901" s="42"/>
      <c r="RUQ901" s="42"/>
      <c r="RUR901" s="42"/>
      <c r="RUS901" s="42"/>
      <c r="RUT901" s="42"/>
      <c r="RUU901" s="42"/>
      <c r="RUV901" s="42"/>
      <c r="RUW901" s="42"/>
      <c r="RUX901" s="42"/>
      <c r="RUY901" s="42"/>
      <c r="RUZ901" s="42"/>
      <c r="RVA901" s="42"/>
      <c r="RVB901" s="42"/>
      <c r="RVC901" s="42"/>
      <c r="RVD901" s="42"/>
      <c r="RVE901" s="42"/>
      <c r="RVF901" s="42"/>
      <c r="RVG901" s="42"/>
      <c r="RVH901" s="42"/>
      <c r="RVI901" s="42"/>
      <c r="RVJ901" s="42"/>
      <c r="RVK901" s="42"/>
      <c r="RVL901" s="42"/>
      <c r="RVM901" s="42"/>
      <c r="RVN901" s="42"/>
      <c r="RVO901" s="42"/>
      <c r="RVP901" s="42"/>
      <c r="RVQ901" s="42"/>
      <c r="RVR901" s="42"/>
      <c r="RVS901" s="42"/>
      <c r="RVT901" s="42"/>
      <c r="RVU901" s="42"/>
      <c r="RVV901" s="42"/>
      <c r="RVW901" s="42"/>
      <c r="RVX901" s="42"/>
      <c r="RVY901" s="42"/>
      <c r="RVZ901" s="42"/>
      <c r="RWA901" s="42"/>
      <c r="RWB901" s="42"/>
      <c r="RWC901" s="42"/>
      <c r="RWD901" s="42"/>
      <c r="RWE901" s="42"/>
      <c r="RWF901" s="42"/>
      <c r="RWG901" s="42"/>
      <c r="RWH901" s="42"/>
      <c r="RWI901" s="42"/>
      <c r="RWJ901" s="42"/>
      <c r="RWK901" s="42"/>
      <c r="RWL901" s="42"/>
      <c r="RWM901" s="42"/>
      <c r="RWN901" s="42"/>
      <c r="RWO901" s="42"/>
      <c r="RWP901" s="42"/>
      <c r="RWQ901" s="42"/>
      <c r="RWR901" s="42"/>
      <c r="RWS901" s="42"/>
      <c r="RWT901" s="42"/>
      <c r="RWU901" s="42"/>
      <c r="RWV901" s="42"/>
      <c r="RWW901" s="42"/>
      <c r="RWX901" s="42"/>
      <c r="RWY901" s="42"/>
      <c r="RWZ901" s="42"/>
      <c r="RXA901" s="42"/>
      <c r="RXB901" s="42"/>
      <c r="RXC901" s="42"/>
      <c r="RXD901" s="42"/>
      <c r="RXE901" s="42"/>
      <c r="RXF901" s="42"/>
      <c r="RXG901" s="42"/>
      <c r="RXH901" s="42"/>
      <c r="RXI901" s="42"/>
      <c r="RXJ901" s="42"/>
      <c r="RXK901" s="42"/>
      <c r="RXL901" s="42"/>
      <c r="RXM901" s="42"/>
      <c r="RXN901" s="42"/>
      <c r="RXO901" s="42"/>
      <c r="RXP901" s="42"/>
      <c r="RXQ901" s="42"/>
      <c r="RXR901" s="42"/>
      <c r="RXS901" s="42"/>
      <c r="RXT901" s="42"/>
      <c r="RXU901" s="42"/>
      <c r="RXV901" s="42"/>
      <c r="RXW901" s="42"/>
      <c r="RXX901" s="42"/>
      <c r="RXY901" s="42"/>
      <c r="RXZ901" s="42"/>
      <c r="RYA901" s="42"/>
      <c r="RYB901" s="42"/>
      <c r="RYC901" s="42"/>
      <c r="RYD901" s="42"/>
      <c r="RYE901" s="42"/>
      <c r="RYF901" s="42"/>
      <c r="RYG901" s="42"/>
      <c r="RYH901" s="42"/>
      <c r="RYI901" s="42"/>
      <c r="RYJ901" s="42"/>
      <c r="RYK901" s="42"/>
      <c r="RYL901" s="42"/>
      <c r="RYM901" s="42"/>
      <c r="RYN901" s="42"/>
      <c r="RYO901" s="42"/>
      <c r="RYP901" s="42"/>
      <c r="RYQ901" s="42"/>
      <c r="RYR901" s="42"/>
      <c r="RYS901" s="42"/>
      <c r="RYT901" s="42"/>
      <c r="RYU901" s="42"/>
      <c r="RYV901" s="42"/>
      <c r="RYW901" s="42"/>
      <c r="RYX901" s="42"/>
      <c r="RYY901" s="42"/>
      <c r="RYZ901" s="42"/>
      <c r="RZA901" s="42"/>
      <c r="RZB901" s="42"/>
      <c r="RZC901" s="42"/>
      <c r="RZD901" s="42"/>
      <c r="RZE901" s="42"/>
      <c r="RZF901" s="42"/>
      <c r="RZG901" s="42"/>
      <c r="RZH901" s="42"/>
      <c r="RZI901" s="42"/>
      <c r="RZJ901" s="42"/>
      <c r="RZK901" s="42"/>
      <c r="RZL901" s="42"/>
      <c r="RZM901" s="42"/>
      <c r="RZN901" s="42"/>
      <c r="RZO901" s="42"/>
      <c r="RZP901" s="42"/>
      <c r="RZQ901" s="42"/>
      <c r="RZR901" s="42"/>
      <c r="RZS901" s="42"/>
      <c r="RZT901" s="42"/>
      <c r="RZU901" s="42"/>
      <c r="RZV901" s="42"/>
      <c r="RZW901" s="42"/>
      <c r="RZX901" s="42"/>
      <c r="RZY901" s="42"/>
      <c r="RZZ901" s="42"/>
      <c r="SAA901" s="42"/>
      <c r="SAB901" s="42"/>
      <c r="SAC901" s="42"/>
      <c r="SAD901" s="42"/>
      <c r="SAE901" s="42"/>
      <c r="SAF901" s="42"/>
      <c r="SAG901" s="42"/>
      <c r="SAH901" s="42"/>
      <c r="SAI901" s="42"/>
      <c r="SAJ901" s="42"/>
      <c r="SAK901" s="42"/>
      <c r="SAL901" s="42"/>
      <c r="SAM901" s="42"/>
      <c r="SAN901" s="42"/>
      <c r="SAO901" s="42"/>
      <c r="SAP901" s="42"/>
      <c r="SAQ901" s="42"/>
      <c r="SAR901" s="42"/>
      <c r="SAS901" s="42"/>
      <c r="SAT901" s="42"/>
      <c r="SAU901" s="42"/>
      <c r="SAV901" s="42"/>
      <c r="SAW901" s="42"/>
      <c r="SAX901" s="42"/>
      <c r="SAY901" s="42"/>
      <c r="SAZ901" s="42"/>
      <c r="SBA901" s="42"/>
      <c r="SBB901" s="42"/>
      <c r="SBC901" s="42"/>
      <c r="SBD901" s="42"/>
      <c r="SBE901" s="42"/>
      <c r="SBF901" s="42"/>
      <c r="SBG901" s="42"/>
      <c r="SBH901" s="42"/>
      <c r="SBI901" s="42"/>
      <c r="SBJ901" s="42"/>
      <c r="SBK901" s="42"/>
      <c r="SBL901" s="42"/>
      <c r="SBM901" s="42"/>
      <c r="SBN901" s="42"/>
      <c r="SBO901" s="42"/>
      <c r="SBP901" s="42"/>
      <c r="SBQ901" s="42"/>
      <c r="SBR901" s="42"/>
      <c r="SBS901" s="42"/>
      <c r="SBT901" s="42"/>
      <c r="SBU901" s="42"/>
      <c r="SBV901" s="42"/>
      <c r="SBW901" s="42"/>
      <c r="SBX901" s="42"/>
      <c r="SBY901" s="42"/>
      <c r="SBZ901" s="42"/>
      <c r="SCA901" s="42"/>
      <c r="SCB901" s="42"/>
      <c r="SCC901" s="42"/>
      <c r="SCD901" s="42"/>
      <c r="SCE901" s="42"/>
      <c r="SCF901" s="42"/>
      <c r="SCG901" s="42"/>
      <c r="SCH901" s="42"/>
      <c r="SCI901" s="42"/>
      <c r="SCJ901" s="42"/>
      <c r="SCK901" s="42"/>
      <c r="SCL901" s="42"/>
      <c r="SCM901" s="42"/>
      <c r="SCN901" s="42"/>
      <c r="SCO901" s="42"/>
      <c r="SCP901" s="42"/>
      <c r="SCQ901" s="42"/>
      <c r="SCR901" s="42"/>
      <c r="SCS901" s="42"/>
      <c r="SCT901" s="42"/>
      <c r="SCU901" s="42"/>
      <c r="SCV901" s="42"/>
      <c r="SCW901" s="42"/>
      <c r="SCX901" s="42"/>
      <c r="SCY901" s="42"/>
      <c r="SCZ901" s="42"/>
      <c r="SDA901" s="42"/>
      <c r="SDB901" s="42"/>
      <c r="SDC901" s="42"/>
      <c r="SDD901" s="42"/>
      <c r="SDE901" s="42"/>
      <c r="SDF901" s="42"/>
      <c r="SDG901" s="42"/>
      <c r="SDH901" s="42"/>
      <c r="SDI901" s="42"/>
      <c r="SDJ901" s="42"/>
      <c r="SDK901" s="42"/>
      <c r="SDL901" s="42"/>
      <c r="SDM901" s="42"/>
      <c r="SDN901" s="42"/>
      <c r="SDO901" s="42"/>
      <c r="SDP901" s="42"/>
      <c r="SDQ901" s="42"/>
      <c r="SDR901" s="42"/>
      <c r="SDS901" s="42"/>
      <c r="SDT901" s="42"/>
      <c r="SDU901" s="42"/>
      <c r="SDV901" s="42"/>
      <c r="SDW901" s="42"/>
      <c r="SDX901" s="42"/>
      <c r="SDY901" s="42"/>
      <c r="SDZ901" s="42"/>
      <c r="SEA901" s="42"/>
      <c r="SEB901" s="42"/>
      <c r="SEC901" s="42"/>
      <c r="SED901" s="42"/>
      <c r="SEE901" s="42"/>
      <c r="SEF901" s="42"/>
      <c r="SEG901" s="42"/>
      <c r="SEH901" s="42"/>
      <c r="SEI901" s="42"/>
      <c r="SEJ901" s="42"/>
      <c r="SEK901" s="42"/>
      <c r="SEL901" s="42"/>
      <c r="SEM901" s="42"/>
      <c r="SEN901" s="42"/>
      <c r="SEO901" s="42"/>
      <c r="SEP901" s="42"/>
      <c r="SEQ901" s="42"/>
      <c r="SER901" s="42"/>
      <c r="SES901" s="42"/>
      <c r="SET901" s="42"/>
      <c r="SEU901" s="42"/>
      <c r="SEV901" s="42"/>
      <c r="SEW901" s="42"/>
      <c r="SEX901" s="42"/>
      <c r="SEY901" s="42"/>
      <c r="SEZ901" s="42"/>
      <c r="SFA901" s="42"/>
      <c r="SFB901" s="42"/>
      <c r="SFC901" s="42"/>
      <c r="SFD901" s="42"/>
      <c r="SFE901" s="42"/>
      <c r="SFF901" s="42"/>
      <c r="SFG901" s="42"/>
      <c r="SFH901" s="42"/>
      <c r="SFI901" s="42"/>
      <c r="SFJ901" s="42"/>
      <c r="SFK901" s="42"/>
      <c r="SFL901" s="42"/>
      <c r="SFM901" s="42"/>
      <c r="SFN901" s="42"/>
      <c r="SFO901" s="42"/>
      <c r="SFP901" s="42"/>
      <c r="SFQ901" s="42"/>
      <c r="SFR901" s="42"/>
      <c r="SFS901" s="42"/>
      <c r="SFT901" s="42"/>
      <c r="SFU901" s="42"/>
      <c r="SFV901" s="42"/>
      <c r="SFW901" s="42"/>
      <c r="SFX901" s="42"/>
      <c r="SFY901" s="42"/>
      <c r="SFZ901" s="42"/>
      <c r="SGA901" s="42"/>
      <c r="SGB901" s="42"/>
      <c r="SGC901" s="42"/>
      <c r="SGD901" s="42"/>
      <c r="SGE901" s="42"/>
      <c r="SGF901" s="42"/>
      <c r="SGG901" s="42"/>
      <c r="SGH901" s="42"/>
      <c r="SGI901" s="42"/>
      <c r="SGJ901" s="42"/>
      <c r="SGK901" s="42"/>
      <c r="SGL901" s="42"/>
      <c r="SGM901" s="42"/>
      <c r="SGN901" s="42"/>
      <c r="SGO901" s="42"/>
      <c r="SGP901" s="42"/>
      <c r="SGQ901" s="42"/>
      <c r="SGR901" s="42"/>
      <c r="SGS901" s="42"/>
      <c r="SGT901" s="42"/>
      <c r="SGU901" s="42"/>
      <c r="SGV901" s="42"/>
      <c r="SGW901" s="42"/>
      <c r="SGX901" s="42"/>
      <c r="SGY901" s="42"/>
      <c r="SGZ901" s="42"/>
      <c r="SHA901" s="42"/>
      <c r="SHB901" s="42"/>
      <c r="SHC901" s="42"/>
      <c r="SHD901" s="42"/>
      <c r="SHE901" s="42"/>
      <c r="SHF901" s="42"/>
      <c r="SHG901" s="42"/>
      <c r="SHH901" s="42"/>
      <c r="SHI901" s="42"/>
      <c r="SHJ901" s="42"/>
      <c r="SHK901" s="42"/>
      <c r="SHL901" s="42"/>
      <c r="SHM901" s="42"/>
      <c r="SHN901" s="42"/>
      <c r="SHO901" s="42"/>
      <c r="SHP901" s="42"/>
      <c r="SHQ901" s="42"/>
      <c r="SHR901" s="42"/>
      <c r="SHS901" s="42"/>
      <c r="SHT901" s="42"/>
      <c r="SHU901" s="42"/>
      <c r="SHV901" s="42"/>
      <c r="SHW901" s="42"/>
      <c r="SHX901" s="42"/>
      <c r="SHY901" s="42"/>
      <c r="SHZ901" s="42"/>
      <c r="SIA901" s="42"/>
      <c r="SIB901" s="42"/>
      <c r="SIC901" s="42"/>
      <c r="SID901" s="42"/>
      <c r="SIE901" s="42"/>
      <c r="SIF901" s="42"/>
      <c r="SIG901" s="42"/>
      <c r="SIH901" s="42"/>
      <c r="SII901" s="42"/>
      <c r="SIJ901" s="42"/>
      <c r="SIK901" s="42"/>
      <c r="SIL901" s="42"/>
      <c r="SIM901" s="42"/>
      <c r="SIN901" s="42"/>
      <c r="SIO901" s="42"/>
      <c r="SIP901" s="42"/>
      <c r="SIQ901" s="42"/>
      <c r="SIR901" s="42"/>
      <c r="SIS901" s="42"/>
      <c r="SIT901" s="42"/>
      <c r="SIU901" s="42"/>
      <c r="SIV901" s="42"/>
      <c r="SIW901" s="42"/>
      <c r="SIX901" s="42"/>
      <c r="SIY901" s="42"/>
      <c r="SIZ901" s="42"/>
      <c r="SJA901" s="42"/>
      <c r="SJB901" s="42"/>
      <c r="SJC901" s="42"/>
      <c r="SJD901" s="42"/>
      <c r="SJE901" s="42"/>
      <c r="SJF901" s="42"/>
      <c r="SJG901" s="42"/>
      <c r="SJH901" s="42"/>
      <c r="SJI901" s="42"/>
      <c r="SJJ901" s="42"/>
      <c r="SJK901" s="42"/>
      <c r="SJL901" s="42"/>
      <c r="SJM901" s="42"/>
      <c r="SJN901" s="42"/>
      <c r="SJO901" s="42"/>
      <c r="SJP901" s="42"/>
      <c r="SJQ901" s="42"/>
      <c r="SJR901" s="42"/>
      <c r="SJS901" s="42"/>
      <c r="SJT901" s="42"/>
      <c r="SJU901" s="42"/>
      <c r="SJV901" s="42"/>
      <c r="SJW901" s="42"/>
      <c r="SJX901" s="42"/>
      <c r="SJY901" s="42"/>
      <c r="SJZ901" s="42"/>
      <c r="SKA901" s="42"/>
      <c r="SKB901" s="42"/>
      <c r="SKC901" s="42"/>
      <c r="SKD901" s="42"/>
      <c r="SKE901" s="42"/>
      <c r="SKF901" s="42"/>
      <c r="SKG901" s="42"/>
      <c r="SKH901" s="42"/>
      <c r="SKI901" s="42"/>
      <c r="SKJ901" s="42"/>
      <c r="SKK901" s="42"/>
      <c r="SKL901" s="42"/>
      <c r="SKM901" s="42"/>
      <c r="SKN901" s="42"/>
      <c r="SKO901" s="42"/>
      <c r="SKP901" s="42"/>
      <c r="SKQ901" s="42"/>
      <c r="SKR901" s="42"/>
      <c r="SKS901" s="42"/>
      <c r="SKT901" s="42"/>
      <c r="SKU901" s="42"/>
      <c r="SKV901" s="42"/>
      <c r="SKW901" s="42"/>
      <c r="SKX901" s="42"/>
      <c r="SKY901" s="42"/>
      <c r="SKZ901" s="42"/>
      <c r="SLA901" s="42"/>
      <c r="SLB901" s="42"/>
      <c r="SLC901" s="42"/>
      <c r="SLD901" s="42"/>
      <c r="SLE901" s="42"/>
      <c r="SLF901" s="42"/>
      <c r="SLG901" s="42"/>
      <c r="SLH901" s="42"/>
      <c r="SLI901" s="42"/>
      <c r="SLJ901" s="42"/>
      <c r="SLK901" s="42"/>
      <c r="SLL901" s="42"/>
      <c r="SLM901" s="42"/>
      <c r="SLN901" s="42"/>
      <c r="SLO901" s="42"/>
      <c r="SLP901" s="42"/>
      <c r="SLQ901" s="42"/>
      <c r="SLR901" s="42"/>
      <c r="SLS901" s="42"/>
      <c r="SLT901" s="42"/>
      <c r="SLU901" s="42"/>
      <c r="SLV901" s="42"/>
      <c r="SLW901" s="42"/>
      <c r="SLX901" s="42"/>
      <c r="SLY901" s="42"/>
      <c r="SLZ901" s="42"/>
      <c r="SMA901" s="42"/>
      <c r="SMB901" s="42"/>
      <c r="SMC901" s="42"/>
      <c r="SMD901" s="42"/>
      <c r="SME901" s="42"/>
      <c r="SMF901" s="42"/>
      <c r="SMG901" s="42"/>
      <c r="SMH901" s="42"/>
      <c r="SMI901" s="42"/>
      <c r="SMJ901" s="42"/>
      <c r="SMK901" s="42"/>
      <c r="SML901" s="42"/>
      <c r="SMM901" s="42"/>
      <c r="SMN901" s="42"/>
      <c r="SMO901" s="42"/>
      <c r="SMP901" s="42"/>
      <c r="SMQ901" s="42"/>
      <c r="SMR901" s="42"/>
      <c r="SMS901" s="42"/>
      <c r="SMT901" s="42"/>
      <c r="SMU901" s="42"/>
      <c r="SMV901" s="42"/>
      <c r="SMW901" s="42"/>
      <c r="SMX901" s="42"/>
      <c r="SMY901" s="42"/>
      <c r="SMZ901" s="42"/>
      <c r="SNA901" s="42"/>
      <c r="SNB901" s="42"/>
      <c r="SNC901" s="42"/>
      <c r="SND901" s="42"/>
      <c r="SNE901" s="42"/>
      <c r="SNF901" s="42"/>
      <c r="SNG901" s="42"/>
      <c r="SNH901" s="42"/>
      <c r="SNI901" s="42"/>
      <c r="SNJ901" s="42"/>
      <c r="SNK901" s="42"/>
      <c r="SNL901" s="42"/>
      <c r="SNM901" s="42"/>
      <c r="SNN901" s="42"/>
      <c r="SNO901" s="42"/>
      <c r="SNP901" s="42"/>
      <c r="SNQ901" s="42"/>
      <c r="SNR901" s="42"/>
      <c r="SNS901" s="42"/>
      <c r="SNT901" s="42"/>
      <c r="SNU901" s="42"/>
      <c r="SNV901" s="42"/>
      <c r="SNW901" s="42"/>
      <c r="SNX901" s="42"/>
      <c r="SNY901" s="42"/>
      <c r="SNZ901" s="42"/>
      <c r="SOA901" s="42"/>
      <c r="SOB901" s="42"/>
      <c r="SOC901" s="42"/>
      <c r="SOD901" s="42"/>
      <c r="SOE901" s="42"/>
      <c r="SOF901" s="42"/>
      <c r="SOG901" s="42"/>
      <c r="SOH901" s="42"/>
      <c r="SOI901" s="42"/>
      <c r="SOJ901" s="42"/>
      <c r="SOK901" s="42"/>
      <c r="SOL901" s="42"/>
      <c r="SOM901" s="42"/>
      <c r="SON901" s="42"/>
      <c r="SOO901" s="42"/>
      <c r="SOP901" s="42"/>
      <c r="SOQ901" s="42"/>
      <c r="SOR901" s="42"/>
      <c r="SOS901" s="42"/>
      <c r="SOT901" s="42"/>
      <c r="SOU901" s="42"/>
      <c r="SOV901" s="42"/>
      <c r="SOW901" s="42"/>
      <c r="SOX901" s="42"/>
      <c r="SOY901" s="42"/>
      <c r="SOZ901" s="42"/>
      <c r="SPA901" s="42"/>
      <c r="SPB901" s="42"/>
      <c r="SPC901" s="42"/>
      <c r="SPD901" s="42"/>
      <c r="SPE901" s="42"/>
      <c r="SPF901" s="42"/>
      <c r="SPG901" s="42"/>
      <c r="SPH901" s="42"/>
      <c r="SPI901" s="42"/>
      <c r="SPJ901" s="42"/>
      <c r="SPK901" s="42"/>
      <c r="SPL901" s="42"/>
      <c r="SPM901" s="42"/>
      <c r="SPN901" s="42"/>
      <c r="SPO901" s="42"/>
      <c r="SPP901" s="42"/>
      <c r="SPQ901" s="42"/>
      <c r="SPR901" s="42"/>
      <c r="SPS901" s="42"/>
      <c r="SPT901" s="42"/>
      <c r="SPU901" s="42"/>
      <c r="SPV901" s="42"/>
      <c r="SPW901" s="42"/>
      <c r="SPX901" s="42"/>
      <c r="SPY901" s="42"/>
      <c r="SPZ901" s="42"/>
      <c r="SQA901" s="42"/>
      <c r="SQB901" s="42"/>
      <c r="SQC901" s="42"/>
      <c r="SQD901" s="42"/>
      <c r="SQE901" s="42"/>
      <c r="SQF901" s="42"/>
      <c r="SQG901" s="42"/>
      <c r="SQH901" s="42"/>
      <c r="SQI901" s="42"/>
      <c r="SQJ901" s="42"/>
      <c r="SQK901" s="42"/>
      <c r="SQL901" s="42"/>
      <c r="SQM901" s="42"/>
      <c r="SQN901" s="42"/>
      <c r="SQO901" s="42"/>
      <c r="SQP901" s="42"/>
      <c r="SQQ901" s="42"/>
      <c r="SQR901" s="42"/>
      <c r="SQS901" s="42"/>
      <c r="SQT901" s="42"/>
      <c r="SQU901" s="42"/>
      <c r="SQV901" s="42"/>
      <c r="SQW901" s="42"/>
      <c r="SQX901" s="42"/>
      <c r="SQY901" s="42"/>
      <c r="SQZ901" s="42"/>
      <c r="SRA901" s="42"/>
      <c r="SRB901" s="42"/>
      <c r="SRC901" s="42"/>
      <c r="SRD901" s="42"/>
      <c r="SRE901" s="42"/>
      <c r="SRF901" s="42"/>
      <c r="SRG901" s="42"/>
      <c r="SRH901" s="42"/>
      <c r="SRI901" s="42"/>
      <c r="SRJ901" s="42"/>
      <c r="SRK901" s="42"/>
      <c r="SRL901" s="42"/>
      <c r="SRM901" s="42"/>
      <c r="SRN901" s="42"/>
      <c r="SRO901" s="42"/>
      <c r="SRP901" s="42"/>
      <c r="SRQ901" s="42"/>
      <c r="SRR901" s="42"/>
      <c r="SRS901" s="42"/>
      <c r="SRT901" s="42"/>
      <c r="SRU901" s="42"/>
      <c r="SRV901" s="42"/>
      <c r="SRW901" s="42"/>
      <c r="SRX901" s="42"/>
      <c r="SRY901" s="42"/>
      <c r="SRZ901" s="42"/>
      <c r="SSA901" s="42"/>
      <c r="SSB901" s="42"/>
      <c r="SSC901" s="42"/>
      <c r="SSD901" s="42"/>
      <c r="SSE901" s="42"/>
      <c r="SSF901" s="42"/>
      <c r="SSG901" s="42"/>
      <c r="SSH901" s="42"/>
      <c r="SSI901" s="42"/>
      <c r="SSJ901" s="42"/>
      <c r="SSK901" s="42"/>
      <c r="SSL901" s="42"/>
      <c r="SSM901" s="42"/>
      <c r="SSN901" s="42"/>
      <c r="SSO901" s="42"/>
      <c r="SSP901" s="42"/>
      <c r="SSQ901" s="42"/>
      <c r="SSR901" s="42"/>
      <c r="SSS901" s="42"/>
      <c r="SST901" s="42"/>
      <c r="SSU901" s="42"/>
      <c r="SSV901" s="42"/>
      <c r="SSW901" s="42"/>
      <c r="SSX901" s="42"/>
      <c r="SSY901" s="42"/>
      <c r="SSZ901" s="42"/>
      <c r="STA901" s="42"/>
      <c r="STB901" s="42"/>
      <c r="STC901" s="42"/>
      <c r="STD901" s="42"/>
      <c r="STE901" s="42"/>
      <c r="STF901" s="42"/>
      <c r="STG901" s="42"/>
      <c r="STH901" s="42"/>
      <c r="STI901" s="42"/>
      <c r="STJ901" s="42"/>
      <c r="STK901" s="42"/>
      <c r="STL901" s="42"/>
      <c r="STM901" s="42"/>
      <c r="STN901" s="42"/>
      <c r="STO901" s="42"/>
      <c r="STP901" s="42"/>
      <c r="STQ901" s="42"/>
      <c r="STR901" s="42"/>
      <c r="STS901" s="42"/>
      <c r="STT901" s="42"/>
      <c r="STU901" s="42"/>
      <c r="STV901" s="42"/>
      <c r="STW901" s="42"/>
      <c r="STX901" s="42"/>
      <c r="STY901" s="42"/>
      <c r="STZ901" s="42"/>
      <c r="SUA901" s="42"/>
      <c r="SUB901" s="42"/>
      <c r="SUC901" s="42"/>
      <c r="SUD901" s="42"/>
      <c r="SUE901" s="42"/>
      <c r="SUF901" s="42"/>
      <c r="SUG901" s="42"/>
      <c r="SUH901" s="42"/>
      <c r="SUI901" s="42"/>
      <c r="SUJ901" s="42"/>
      <c r="SUK901" s="42"/>
      <c r="SUL901" s="42"/>
      <c r="SUM901" s="42"/>
      <c r="SUN901" s="42"/>
      <c r="SUO901" s="42"/>
      <c r="SUP901" s="42"/>
      <c r="SUQ901" s="42"/>
      <c r="SUR901" s="42"/>
      <c r="SUS901" s="42"/>
      <c r="SUT901" s="42"/>
      <c r="SUU901" s="42"/>
      <c r="SUV901" s="42"/>
      <c r="SUW901" s="42"/>
      <c r="SUX901" s="42"/>
      <c r="SUY901" s="42"/>
      <c r="SUZ901" s="42"/>
      <c r="SVA901" s="42"/>
      <c r="SVB901" s="42"/>
      <c r="SVC901" s="42"/>
      <c r="SVD901" s="42"/>
      <c r="SVE901" s="42"/>
      <c r="SVF901" s="42"/>
      <c r="SVG901" s="42"/>
      <c r="SVH901" s="42"/>
      <c r="SVI901" s="42"/>
      <c r="SVJ901" s="42"/>
      <c r="SVK901" s="42"/>
      <c r="SVL901" s="42"/>
      <c r="SVM901" s="42"/>
      <c r="SVN901" s="42"/>
      <c r="SVO901" s="42"/>
      <c r="SVP901" s="42"/>
      <c r="SVQ901" s="42"/>
      <c r="SVR901" s="42"/>
      <c r="SVS901" s="42"/>
      <c r="SVT901" s="42"/>
      <c r="SVU901" s="42"/>
      <c r="SVV901" s="42"/>
      <c r="SVW901" s="42"/>
      <c r="SVX901" s="42"/>
      <c r="SVY901" s="42"/>
      <c r="SVZ901" s="42"/>
      <c r="SWA901" s="42"/>
      <c r="SWB901" s="42"/>
      <c r="SWC901" s="42"/>
      <c r="SWD901" s="42"/>
      <c r="SWE901" s="42"/>
      <c r="SWF901" s="42"/>
      <c r="SWG901" s="42"/>
      <c r="SWH901" s="42"/>
      <c r="SWI901" s="42"/>
      <c r="SWJ901" s="42"/>
      <c r="SWK901" s="42"/>
      <c r="SWL901" s="42"/>
      <c r="SWM901" s="42"/>
      <c r="SWN901" s="42"/>
      <c r="SWO901" s="42"/>
      <c r="SWP901" s="42"/>
      <c r="SWQ901" s="42"/>
      <c r="SWR901" s="42"/>
      <c r="SWS901" s="42"/>
      <c r="SWT901" s="42"/>
      <c r="SWU901" s="42"/>
      <c r="SWV901" s="42"/>
      <c r="SWW901" s="42"/>
      <c r="SWX901" s="42"/>
      <c r="SWY901" s="42"/>
      <c r="SWZ901" s="42"/>
      <c r="SXA901" s="42"/>
      <c r="SXB901" s="42"/>
      <c r="SXC901" s="42"/>
      <c r="SXD901" s="42"/>
      <c r="SXE901" s="42"/>
      <c r="SXF901" s="42"/>
      <c r="SXG901" s="42"/>
      <c r="SXH901" s="42"/>
      <c r="SXI901" s="42"/>
      <c r="SXJ901" s="42"/>
      <c r="SXK901" s="42"/>
      <c r="SXL901" s="42"/>
      <c r="SXM901" s="42"/>
      <c r="SXN901" s="42"/>
      <c r="SXO901" s="42"/>
      <c r="SXP901" s="42"/>
      <c r="SXQ901" s="42"/>
      <c r="SXR901" s="42"/>
      <c r="SXS901" s="42"/>
      <c r="SXT901" s="42"/>
      <c r="SXU901" s="42"/>
      <c r="SXV901" s="42"/>
      <c r="SXW901" s="42"/>
      <c r="SXX901" s="42"/>
      <c r="SXY901" s="42"/>
      <c r="SXZ901" s="42"/>
      <c r="SYA901" s="42"/>
      <c r="SYB901" s="42"/>
      <c r="SYC901" s="42"/>
      <c r="SYD901" s="42"/>
      <c r="SYE901" s="42"/>
      <c r="SYF901" s="42"/>
      <c r="SYG901" s="42"/>
      <c r="SYH901" s="42"/>
      <c r="SYI901" s="42"/>
      <c r="SYJ901" s="42"/>
      <c r="SYK901" s="42"/>
      <c r="SYL901" s="42"/>
      <c r="SYM901" s="42"/>
      <c r="SYN901" s="42"/>
      <c r="SYO901" s="42"/>
      <c r="SYP901" s="42"/>
      <c r="SYQ901" s="42"/>
      <c r="SYR901" s="42"/>
      <c r="SYS901" s="42"/>
      <c r="SYT901" s="42"/>
      <c r="SYU901" s="42"/>
      <c r="SYV901" s="42"/>
      <c r="SYW901" s="42"/>
      <c r="SYX901" s="42"/>
      <c r="SYY901" s="42"/>
      <c r="SYZ901" s="42"/>
      <c r="SZA901" s="42"/>
      <c r="SZB901" s="42"/>
      <c r="SZC901" s="42"/>
      <c r="SZD901" s="42"/>
      <c r="SZE901" s="42"/>
      <c r="SZF901" s="42"/>
      <c r="SZG901" s="42"/>
      <c r="SZH901" s="42"/>
      <c r="SZI901" s="42"/>
      <c r="SZJ901" s="42"/>
      <c r="SZK901" s="42"/>
      <c r="SZL901" s="42"/>
      <c r="SZM901" s="42"/>
      <c r="SZN901" s="42"/>
      <c r="SZO901" s="42"/>
      <c r="SZP901" s="42"/>
      <c r="SZQ901" s="42"/>
      <c r="SZR901" s="42"/>
      <c r="SZS901" s="42"/>
      <c r="SZT901" s="42"/>
      <c r="SZU901" s="42"/>
      <c r="SZV901" s="42"/>
      <c r="SZW901" s="42"/>
      <c r="SZX901" s="42"/>
      <c r="SZY901" s="42"/>
      <c r="SZZ901" s="42"/>
      <c r="TAA901" s="42"/>
      <c r="TAB901" s="42"/>
      <c r="TAC901" s="42"/>
      <c r="TAD901" s="42"/>
      <c r="TAE901" s="42"/>
      <c r="TAF901" s="42"/>
      <c r="TAG901" s="42"/>
      <c r="TAH901" s="42"/>
      <c r="TAI901" s="42"/>
      <c r="TAJ901" s="42"/>
      <c r="TAK901" s="42"/>
      <c r="TAL901" s="42"/>
      <c r="TAM901" s="42"/>
      <c r="TAN901" s="42"/>
      <c r="TAO901" s="42"/>
      <c r="TAP901" s="42"/>
      <c r="TAQ901" s="42"/>
      <c r="TAR901" s="42"/>
      <c r="TAS901" s="42"/>
      <c r="TAT901" s="42"/>
      <c r="TAU901" s="42"/>
      <c r="TAV901" s="42"/>
      <c r="TAW901" s="42"/>
      <c r="TAX901" s="42"/>
      <c r="TAY901" s="42"/>
      <c r="TAZ901" s="42"/>
      <c r="TBA901" s="42"/>
      <c r="TBB901" s="42"/>
      <c r="TBC901" s="42"/>
      <c r="TBD901" s="42"/>
      <c r="TBE901" s="42"/>
      <c r="TBF901" s="42"/>
      <c r="TBG901" s="42"/>
      <c r="TBH901" s="42"/>
      <c r="TBI901" s="42"/>
      <c r="TBJ901" s="42"/>
      <c r="TBK901" s="42"/>
      <c r="TBL901" s="42"/>
      <c r="TBM901" s="42"/>
      <c r="TBN901" s="42"/>
      <c r="TBO901" s="42"/>
      <c r="TBP901" s="42"/>
      <c r="TBQ901" s="42"/>
      <c r="TBR901" s="42"/>
      <c r="TBS901" s="42"/>
      <c r="TBT901" s="42"/>
      <c r="TBU901" s="42"/>
      <c r="TBV901" s="42"/>
      <c r="TBW901" s="42"/>
      <c r="TBX901" s="42"/>
      <c r="TBY901" s="42"/>
      <c r="TBZ901" s="42"/>
      <c r="TCA901" s="42"/>
      <c r="TCB901" s="42"/>
      <c r="TCC901" s="42"/>
      <c r="TCD901" s="42"/>
      <c r="TCE901" s="42"/>
      <c r="TCF901" s="42"/>
      <c r="TCG901" s="42"/>
      <c r="TCH901" s="42"/>
      <c r="TCI901" s="42"/>
      <c r="TCJ901" s="42"/>
      <c r="TCK901" s="42"/>
      <c r="TCL901" s="42"/>
      <c r="TCM901" s="42"/>
      <c r="TCN901" s="42"/>
      <c r="TCO901" s="42"/>
      <c r="TCP901" s="42"/>
      <c r="TCQ901" s="42"/>
      <c r="TCR901" s="42"/>
      <c r="TCS901" s="42"/>
      <c r="TCT901" s="42"/>
      <c r="TCU901" s="42"/>
      <c r="TCV901" s="42"/>
      <c r="TCW901" s="42"/>
      <c r="TCX901" s="42"/>
      <c r="TCY901" s="42"/>
      <c r="TCZ901" s="42"/>
      <c r="TDA901" s="42"/>
      <c r="TDB901" s="42"/>
      <c r="TDC901" s="42"/>
      <c r="TDD901" s="42"/>
      <c r="TDE901" s="42"/>
      <c r="TDF901" s="42"/>
      <c r="TDG901" s="42"/>
      <c r="TDH901" s="42"/>
      <c r="TDI901" s="42"/>
      <c r="TDJ901" s="42"/>
      <c r="TDK901" s="42"/>
      <c r="TDL901" s="42"/>
      <c r="TDM901" s="42"/>
      <c r="TDN901" s="42"/>
      <c r="TDO901" s="42"/>
      <c r="TDP901" s="42"/>
      <c r="TDQ901" s="42"/>
      <c r="TDR901" s="42"/>
      <c r="TDS901" s="42"/>
      <c r="TDT901" s="42"/>
      <c r="TDU901" s="42"/>
      <c r="TDV901" s="42"/>
      <c r="TDW901" s="42"/>
      <c r="TDX901" s="42"/>
      <c r="TDY901" s="42"/>
      <c r="TDZ901" s="42"/>
      <c r="TEA901" s="42"/>
      <c r="TEB901" s="42"/>
      <c r="TEC901" s="42"/>
      <c r="TED901" s="42"/>
      <c r="TEE901" s="42"/>
      <c r="TEF901" s="42"/>
      <c r="TEG901" s="42"/>
      <c r="TEH901" s="42"/>
      <c r="TEI901" s="42"/>
      <c r="TEJ901" s="42"/>
      <c r="TEK901" s="42"/>
      <c r="TEL901" s="42"/>
      <c r="TEM901" s="42"/>
      <c r="TEN901" s="42"/>
      <c r="TEO901" s="42"/>
      <c r="TEP901" s="42"/>
      <c r="TEQ901" s="42"/>
      <c r="TER901" s="42"/>
      <c r="TES901" s="42"/>
      <c r="TET901" s="42"/>
      <c r="TEU901" s="42"/>
      <c r="TEV901" s="42"/>
      <c r="TEW901" s="42"/>
      <c r="TEX901" s="42"/>
      <c r="TEY901" s="42"/>
      <c r="TEZ901" s="42"/>
      <c r="TFA901" s="42"/>
      <c r="TFB901" s="42"/>
      <c r="TFC901" s="42"/>
      <c r="TFD901" s="42"/>
      <c r="TFE901" s="42"/>
      <c r="TFF901" s="42"/>
      <c r="TFG901" s="42"/>
      <c r="TFH901" s="42"/>
      <c r="TFI901" s="42"/>
      <c r="TFJ901" s="42"/>
      <c r="TFK901" s="42"/>
      <c r="TFL901" s="42"/>
      <c r="TFM901" s="42"/>
      <c r="TFN901" s="42"/>
      <c r="TFO901" s="42"/>
      <c r="TFP901" s="42"/>
      <c r="TFQ901" s="42"/>
      <c r="TFR901" s="42"/>
      <c r="TFS901" s="42"/>
      <c r="TFT901" s="42"/>
      <c r="TFU901" s="42"/>
      <c r="TFV901" s="42"/>
      <c r="TFW901" s="42"/>
      <c r="TFX901" s="42"/>
      <c r="TFY901" s="42"/>
      <c r="TFZ901" s="42"/>
      <c r="TGA901" s="42"/>
      <c r="TGB901" s="42"/>
      <c r="TGC901" s="42"/>
      <c r="TGD901" s="42"/>
      <c r="TGE901" s="42"/>
      <c r="TGF901" s="42"/>
      <c r="TGG901" s="42"/>
      <c r="TGH901" s="42"/>
      <c r="TGI901" s="42"/>
      <c r="TGJ901" s="42"/>
      <c r="TGK901" s="42"/>
      <c r="TGL901" s="42"/>
      <c r="TGM901" s="42"/>
      <c r="TGN901" s="42"/>
      <c r="TGO901" s="42"/>
      <c r="TGP901" s="42"/>
      <c r="TGQ901" s="42"/>
      <c r="TGR901" s="42"/>
      <c r="TGS901" s="42"/>
      <c r="TGT901" s="42"/>
      <c r="TGU901" s="42"/>
      <c r="TGV901" s="42"/>
      <c r="TGW901" s="42"/>
      <c r="TGX901" s="42"/>
      <c r="TGY901" s="42"/>
      <c r="TGZ901" s="42"/>
      <c r="THA901" s="42"/>
      <c r="THB901" s="42"/>
      <c r="THC901" s="42"/>
      <c r="THD901" s="42"/>
      <c r="THE901" s="42"/>
      <c r="THF901" s="42"/>
      <c r="THG901" s="42"/>
      <c r="THH901" s="42"/>
      <c r="THI901" s="42"/>
      <c r="THJ901" s="42"/>
      <c r="THK901" s="42"/>
      <c r="THL901" s="42"/>
      <c r="THM901" s="42"/>
      <c r="THN901" s="42"/>
      <c r="THO901" s="42"/>
      <c r="THP901" s="42"/>
      <c r="THQ901" s="42"/>
      <c r="THR901" s="42"/>
      <c r="THS901" s="42"/>
      <c r="THT901" s="42"/>
      <c r="THU901" s="42"/>
      <c r="THV901" s="42"/>
      <c r="THW901" s="42"/>
      <c r="THX901" s="42"/>
      <c r="THY901" s="42"/>
      <c r="THZ901" s="42"/>
      <c r="TIA901" s="42"/>
      <c r="TIB901" s="42"/>
      <c r="TIC901" s="42"/>
      <c r="TID901" s="42"/>
      <c r="TIE901" s="42"/>
      <c r="TIF901" s="42"/>
      <c r="TIG901" s="42"/>
      <c r="TIH901" s="42"/>
      <c r="TII901" s="42"/>
      <c r="TIJ901" s="42"/>
      <c r="TIK901" s="42"/>
      <c r="TIL901" s="42"/>
      <c r="TIM901" s="42"/>
      <c r="TIN901" s="42"/>
      <c r="TIO901" s="42"/>
      <c r="TIP901" s="42"/>
      <c r="TIQ901" s="42"/>
      <c r="TIR901" s="42"/>
      <c r="TIS901" s="42"/>
      <c r="TIT901" s="42"/>
      <c r="TIU901" s="42"/>
      <c r="TIV901" s="42"/>
      <c r="TIW901" s="42"/>
      <c r="TIX901" s="42"/>
      <c r="TIY901" s="42"/>
      <c r="TIZ901" s="42"/>
      <c r="TJA901" s="42"/>
      <c r="TJB901" s="42"/>
      <c r="TJC901" s="42"/>
      <c r="TJD901" s="42"/>
      <c r="TJE901" s="42"/>
      <c r="TJF901" s="42"/>
      <c r="TJG901" s="42"/>
      <c r="TJH901" s="42"/>
      <c r="TJI901" s="42"/>
      <c r="TJJ901" s="42"/>
      <c r="TJK901" s="42"/>
      <c r="TJL901" s="42"/>
      <c r="TJM901" s="42"/>
      <c r="TJN901" s="42"/>
      <c r="TJO901" s="42"/>
      <c r="TJP901" s="42"/>
      <c r="TJQ901" s="42"/>
      <c r="TJR901" s="42"/>
      <c r="TJS901" s="42"/>
      <c r="TJT901" s="42"/>
      <c r="TJU901" s="42"/>
      <c r="TJV901" s="42"/>
      <c r="TJW901" s="42"/>
      <c r="TJX901" s="42"/>
      <c r="TJY901" s="42"/>
      <c r="TJZ901" s="42"/>
      <c r="TKA901" s="42"/>
      <c r="TKB901" s="42"/>
      <c r="TKC901" s="42"/>
      <c r="TKD901" s="42"/>
      <c r="TKE901" s="42"/>
      <c r="TKF901" s="42"/>
      <c r="TKG901" s="42"/>
      <c r="TKH901" s="42"/>
      <c r="TKI901" s="42"/>
      <c r="TKJ901" s="42"/>
      <c r="TKK901" s="42"/>
      <c r="TKL901" s="42"/>
      <c r="TKM901" s="42"/>
      <c r="TKN901" s="42"/>
      <c r="TKO901" s="42"/>
      <c r="TKP901" s="42"/>
      <c r="TKQ901" s="42"/>
      <c r="TKR901" s="42"/>
      <c r="TKS901" s="42"/>
      <c r="TKT901" s="42"/>
      <c r="TKU901" s="42"/>
      <c r="TKV901" s="42"/>
      <c r="TKW901" s="42"/>
      <c r="TKX901" s="42"/>
      <c r="TKY901" s="42"/>
      <c r="TKZ901" s="42"/>
      <c r="TLA901" s="42"/>
      <c r="TLB901" s="42"/>
      <c r="TLC901" s="42"/>
      <c r="TLD901" s="42"/>
      <c r="TLE901" s="42"/>
      <c r="TLF901" s="42"/>
      <c r="TLG901" s="42"/>
      <c r="TLH901" s="42"/>
      <c r="TLI901" s="42"/>
      <c r="TLJ901" s="42"/>
      <c r="TLK901" s="42"/>
      <c r="TLL901" s="42"/>
      <c r="TLM901" s="42"/>
      <c r="TLN901" s="42"/>
      <c r="TLO901" s="42"/>
      <c r="TLP901" s="42"/>
      <c r="TLQ901" s="42"/>
      <c r="TLR901" s="42"/>
      <c r="TLS901" s="42"/>
      <c r="TLT901" s="42"/>
      <c r="TLU901" s="42"/>
      <c r="TLV901" s="42"/>
      <c r="TLW901" s="42"/>
      <c r="TLX901" s="42"/>
      <c r="TLY901" s="42"/>
      <c r="TLZ901" s="42"/>
      <c r="TMA901" s="42"/>
      <c r="TMB901" s="42"/>
      <c r="TMC901" s="42"/>
      <c r="TMD901" s="42"/>
      <c r="TME901" s="42"/>
      <c r="TMF901" s="42"/>
      <c r="TMG901" s="42"/>
      <c r="TMH901" s="42"/>
      <c r="TMI901" s="42"/>
      <c r="TMJ901" s="42"/>
      <c r="TMK901" s="42"/>
      <c r="TML901" s="42"/>
      <c r="TMM901" s="42"/>
      <c r="TMN901" s="42"/>
      <c r="TMO901" s="42"/>
      <c r="TMP901" s="42"/>
      <c r="TMQ901" s="42"/>
      <c r="TMR901" s="42"/>
      <c r="TMS901" s="42"/>
      <c r="TMT901" s="42"/>
      <c r="TMU901" s="42"/>
      <c r="TMV901" s="42"/>
      <c r="TMW901" s="42"/>
      <c r="TMX901" s="42"/>
      <c r="TMY901" s="42"/>
      <c r="TMZ901" s="42"/>
      <c r="TNA901" s="42"/>
      <c r="TNB901" s="42"/>
      <c r="TNC901" s="42"/>
      <c r="TND901" s="42"/>
      <c r="TNE901" s="42"/>
      <c r="TNF901" s="42"/>
      <c r="TNG901" s="42"/>
      <c r="TNH901" s="42"/>
      <c r="TNI901" s="42"/>
      <c r="TNJ901" s="42"/>
      <c r="TNK901" s="42"/>
      <c r="TNL901" s="42"/>
      <c r="TNM901" s="42"/>
      <c r="TNN901" s="42"/>
      <c r="TNO901" s="42"/>
      <c r="TNP901" s="42"/>
      <c r="TNQ901" s="42"/>
      <c r="TNR901" s="42"/>
      <c r="TNS901" s="42"/>
      <c r="TNT901" s="42"/>
      <c r="TNU901" s="42"/>
      <c r="TNV901" s="42"/>
      <c r="TNW901" s="42"/>
      <c r="TNX901" s="42"/>
      <c r="TNY901" s="42"/>
      <c r="TNZ901" s="42"/>
      <c r="TOA901" s="42"/>
      <c r="TOB901" s="42"/>
      <c r="TOC901" s="42"/>
      <c r="TOD901" s="42"/>
      <c r="TOE901" s="42"/>
      <c r="TOF901" s="42"/>
      <c r="TOG901" s="42"/>
      <c r="TOH901" s="42"/>
      <c r="TOI901" s="42"/>
      <c r="TOJ901" s="42"/>
      <c r="TOK901" s="42"/>
      <c r="TOL901" s="42"/>
      <c r="TOM901" s="42"/>
      <c r="TON901" s="42"/>
      <c r="TOO901" s="42"/>
      <c r="TOP901" s="42"/>
      <c r="TOQ901" s="42"/>
      <c r="TOR901" s="42"/>
      <c r="TOS901" s="42"/>
      <c r="TOT901" s="42"/>
      <c r="TOU901" s="42"/>
      <c r="TOV901" s="42"/>
      <c r="TOW901" s="42"/>
      <c r="TOX901" s="42"/>
      <c r="TOY901" s="42"/>
      <c r="TOZ901" s="42"/>
      <c r="TPA901" s="42"/>
      <c r="TPB901" s="42"/>
      <c r="TPC901" s="42"/>
      <c r="TPD901" s="42"/>
      <c r="TPE901" s="42"/>
      <c r="TPF901" s="42"/>
      <c r="TPG901" s="42"/>
      <c r="TPH901" s="42"/>
      <c r="TPI901" s="42"/>
      <c r="TPJ901" s="42"/>
      <c r="TPK901" s="42"/>
      <c r="TPL901" s="42"/>
      <c r="TPM901" s="42"/>
      <c r="TPN901" s="42"/>
      <c r="TPO901" s="42"/>
      <c r="TPP901" s="42"/>
      <c r="TPQ901" s="42"/>
      <c r="TPR901" s="42"/>
      <c r="TPS901" s="42"/>
      <c r="TPT901" s="42"/>
      <c r="TPU901" s="42"/>
      <c r="TPV901" s="42"/>
      <c r="TPW901" s="42"/>
      <c r="TPX901" s="42"/>
      <c r="TPY901" s="42"/>
      <c r="TPZ901" s="42"/>
      <c r="TQA901" s="42"/>
      <c r="TQB901" s="42"/>
      <c r="TQC901" s="42"/>
      <c r="TQD901" s="42"/>
      <c r="TQE901" s="42"/>
      <c r="TQF901" s="42"/>
      <c r="TQG901" s="42"/>
      <c r="TQH901" s="42"/>
      <c r="TQI901" s="42"/>
      <c r="TQJ901" s="42"/>
      <c r="TQK901" s="42"/>
      <c r="TQL901" s="42"/>
      <c r="TQM901" s="42"/>
      <c r="TQN901" s="42"/>
      <c r="TQO901" s="42"/>
      <c r="TQP901" s="42"/>
      <c r="TQQ901" s="42"/>
      <c r="TQR901" s="42"/>
      <c r="TQS901" s="42"/>
      <c r="TQT901" s="42"/>
      <c r="TQU901" s="42"/>
      <c r="TQV901" s="42"/>
      <c r="TQW901" s="42"/>
      <c r="TQX901" s="42"/>
      <c r="TQY901" s="42"/>
      <c r="TQZ901" s="42"/>
      <c r="TRA901" s="42"/>
      <c r="TRB901" s="42"/>
      <c r="TRC901" s="42"/>
      <c r="TRD901" s="42"/>
      <c r="TRE901" s="42"/>
      <c r="TRF901" s="42"/>
      <c r="TRG901" s="42"/>
      <c r="TRH901" s="42"/>
      <c r="TRI901" s="42"/>
      <c r="TRJ901" s="42"/>
      <c r="TRK901" s="42"/>
      <c r="TRL901" s="42"/>
      <c r="TRM901" s="42"/>
      <c r="TRN901" s="42"/>
      <c r="TRO901" s="42"/>
      <c r="TRP901" s="42"/>
      <c r="TRQ901" s="42"/>
      <c r="TRR901" s="42"/>
      <c r="TRS901" s="42"/>
      <c r="TRT901" s="42"/>
      <c r="TRU901" s="42"/>
      <c r="TRV901" s="42"/>
      <c r="TRW901" s="42"/>
      <c r="TRX901" s="42"/>
      <c r="TRY901" s="42"/>
      <c r="TRZ901" s="42"/>
      <c r="TSA901" s="42"/>
      <c r="TSB901" s="42"/>
      <c r="TSC901" s="42"/>
      <c r="TSD901" s="42"/>
      <c r="TSE901" s="42"/>
      <c r="TSF901" s="42"/>
      <c r="TSG901" s="42"/>
      <c r="TSH901" s="42"/>
      <c r="TSI901" s="42"/>
      <c r="TSJ901" s="42"/>
      <c r="TSK901" s="42"/>
      <c r="TSL901" s="42"/>
      <c r="TSM901" s="42"/>
      <c r="TSN901" s="42"/>
      <c r="TSO901" s="42"/>
      <c r="TSP901" s="42"/>
      <c r="TSQ901" s="42"/>
      <c r="TSR901" s="42"/>
      <c r="TSS901" s="42"/>
      <c r="TST901" s="42"/>
      <c r="TSU901" s="42"/>
      <c r="TSV901" s="42"/>
      <c r="TSW901" s="42"/>
      <c r="TSX901" s="42"/>
      <c r="TSY901" s="42"/>
      <c r="TSZ901" s="42"/>
      <c r="TTA901" s="42"/>
      <c r="TTB901" s="42"/>
      <c r="TTC901" s="42"/>
      <c r="TTD901" s="42"/>
      <c r="TTE901" s="42"/>
      <c r="TTF901" s="42"/>
      <c r="TTG901" s="42"/>
      <c r="TTH901" s="42"/>
      <c r="TTI901" s="42"/>
      <c r="TTJ901" s="42"/>
      <c r="TTK901" s="42"/>
      <c r="TTL901" s="42"/>
      <c r="TTM901" s="42"/>
      <c r="TTN901" s="42"/>
      <c r="TTO901" s="42"/>
      <c r="TTP901" s="42"/>
      <c r="TTQ901" s="42"/>
      <c r="TTR901" s="42"/>
      <c r="TTS901" s="42"/>
      <c r="TTT901" s="42"/>
      <c r="TTU901" s="42"/>
      <c r="TTV901" s="42"/>
      <c r="TTW901" s="42"/>
      <c r="TTX901" s="42"/>
      <c r="TTY901" s="42"/>
      <c r="TTZ901" s="42"/>
      <c r="TUA901" s="42"/>
      <c r="TUB901" s="42"/>
      <c r="TUC901" s="42"/>
      <c r="TUD901" s="42"/>
      <c r="TUE901" s="42"/>
      <c r="TUF901" s="42"/>
      <c r="TUG901" s="42"/>
      <c r="TUH901" s="42"/>
      <c r="TUI901" s="42"/>
      <c r="TUJ901" s="42"/>
      <c r="TUK901" s="42"/>
      <c r="TUL901" s="42"/>
      <c r="TUM901" s="42"/>
      <c r="TUN901" s="42"/>
      <c r="TUO901" s="42"/>
      <c r="TUP901" s="42"/>
      <c r="TUQ901" s="42"/>
      <c r="TUR901" s="42"/>
      <c r="TUS901" s="42"/>
      <c r="TUT901" s="42"/>
      <c r="TUU901" s="42"/>
      <c r="TUV901" s="42"/>
      <c r="TUW901" s="42"/>
      <c r="TUX901" s="42"/>
      <c r="TUY901" s="42"/>
      <c r="TUZ901" s="42"/>
      <c r="TVA901" s="42"/>
      <c r="TVB901" s="42"/>
      <c r="TVC901" s="42"/>
      <c r="TVD901" s="42"/>
      <c r="TVE901" s="42"/>
      <c r="TVF901" s="42"/>
      <c r="TVG901" s="42"/>
      <c r="TVH901" s="42"/>
      <c r="TVI901" s="42"/>
      <c r="TVJ901" s="42"/>
      <c r="TVK901" s="42"/>
      <c r="TVL901" s="42"/>
      <c r="TVM901" s="42"/>
      <c r="TVN901" s="42"/>
      <c r="TVO901" s="42"/>
      <c r="TVP901" s="42"/>
      <c r="TVQ901" s="42"/>
      <c r="TVR901" s="42"/>
      <c r="TVS901" s="42"/>
      <c r="TVT901" s="42"/>
      <c r="TVU901" s="42"/>
      <c r="TVV901" s="42"/>
      <c r="TVW901" s="42"/>
      <c r="TVX901" s="42"/>
      <c r="TVY901" s="42"/>
      <c r="TVZ901" s="42"/>
      <c r="TWA901" s="42"/>
      <c r="TWB901" s="42"/>
      <c r="TWC901" s="42"/>
      <c r="TWD901" s="42"/>
      <c r="TWE901" s="42"/>
      <c r="TWF901" s="42"/>
      <c r="TWG901" s="42"/>
      <c r="TWH901" s="42"/>
      <c r="TWI901" s="42"/>
      <c r="TWJ901" s="42"/>
      <c r="TWK901" s="42"/>
      <c r="TWL901" s="42"/>
      <c r="TWM901" s="42"/>
      <c r="TWN901" s="42"/>
      <c r="TWO901" s="42"/>
      <c r="TWP901" s="42"/>
      <c r="TWQ901" s="42"/>
      <c r="TWR901" s="42"/>
      <c r="TWS901" s="42"/>
      <c r="TWT901" s="42"/>
      <c r="TWU901" s="42"/>
      <c r="TWV901" s="42"/>
      <c r="TWW901" s="42"/>
      <c r="TWX901" s="42"/>
      <c r="TWY901" s="42"/>
      <c r="TWZ901" s="42"/>
      <c r="TXA901" s="42"/>
      <c r="TXB901" s="42"/>
      <c r="TXC901" s="42"/>
      <c r="TXD901" s="42"/>
      <c r="TXE901" s="42"/>
      <c r="TXF901" s="42"/>
      <c r="TXG901" s="42"/>
      <c r="TXH901" s="42"/>
      <c r="TXI901" s="42"/>
      <c r="TXJ901" s="42"/>
      <c r="TXK901" s="42"/>
      <c r="TXL901" s="42"/>
      <c r="TXM901" s="42"/>
      <c r="TXN901" s="42"/>
      <c r="TXO901" s="42"/>
      <c r="TXP901" s="42"/>
      <c r="TXQ901" s="42"/>
      <c r="TXR901" s="42"/>
      <c r="TXS901" s="42"/>
      <c r="TXT901" s="42"/>
      <c r="TXU901" s="42"/>
      <c r="TXV901" s="42"/>
      <c r="TXW901" s="42"/>
      <c r="TXX901" s="42"/>
      <c r="TXY901" s="42"/>
      <c r="TXZ901" s="42"/>
      <c r="TYA901" s="42"/>
      <c r="TYB901" s="42"/>
      <c r="TYC901" s="42"/>
      <c r="TYD901" s="42"/>
      <c r="TYE901" s="42"/>
      <c r="TYF901" s="42"/>
      <c r="TYG901" s="42"/>
      <c r="TYH901" s="42"/>
      <c r="TYI901" s="42"/>
      <c r="TYJ901" s="42"/>
      <c r="TYK901" s="42"/>
      <c r="TYL901" s="42"/>
      <c r="TYM901" s="42"/>
      <c r="TYN901" s="42"/>
      <c r="TYO901" s="42"/>
      <c r="TYP901" s="42"/>
      <c r="TYQ901" s="42"/>
      <c r="TYR901" s="42"/>
      <c r="TYS901" s="42"/>
      <c r="TYT901" s="42"/>
      <c r="TYU901" s="42"/>
      <c r="TYV901" s="42"/>
      <c r="TYW901" s="42"/>
      <c r="TYX901" s="42"/>
      <c r="TYY901" s="42"/>
      <c r="TYZ901" s="42"/>
      <c r="TZA901" s="42"/>
      <c r="TZB901" s="42"/>
      <c r="TZC901" s="42"/>
      <c r="TZD901" s="42"/>
      <c r="TZE901" s="42"/>
      <c r="TZF901" s="42"/>
      <c r="TZG901" s="42"/>
      <c r="TZH901" s="42"/>
      <c r="TZI901" s="42"/>
      <c r="TZJ901" s="42"/>
      <c r="TZK901" s="42"/>
      <c r="TZL901" s="42"/>
      <c r="TZM901" s="42"/>
      <c r="TZN901" s="42"/>
      <c r="TZO901" s="42"/>
      <c r="TZP901" s="42"/>
      <c r="TZQ901" s="42"/>
      <c r="TZR901" s="42"/>
      <c r="TZS901" s="42"/>
      <c r="TZT901" s="42"/>
      <c r="TZU901" s="42"/>
      <c r="TZV901" s="42"/>
      <c r="TZW901" s="42"/>
      <c r="TZX901" s="42"/>
      <c r="TZY901" s="42"/>
      <c r="TZZ901" s="42"/>
      <c r="UAA901" s="42"/>
      <c r="UAB901" s="42"/>
      <c r="UAC901" s="42"/>
      <c r="UAD901" s="42"/>
      <c r="UAE901" s="42"/>
      <c r="UAF901" s="42"/>
      <c r="UAG901" s="42"/>
      <c r="UAH901" s="42"/>
      <c r="UAI901" s="42"/>
      <c r="UAJ901" s="42"/>
      <c r="UAK901" s="42"/>
      <c r="UAL901" s="42"/>
      <c r="UAM901" s="42"/>
      <c r="UAN901" s="42"/>
      <c r="UAO901" s="42"/>
      <c r="UAP901" s="42"/>
      <c r="UAQ901" s="42"/>
      <c r="UAR901" s="42"/>
      <c r="UAS901" s="42"/>
      <c r="UAT901" s="42"/>
      <c r="UAU901" s="42"/>
      <c r="UAV901" s="42"/>
      <c r="UAW901" s="42"/>
      <c r="UAX901" s="42"/>
      <c r="UAY901" s="42"/>
      <c r="UAZ901" s="42"/>
      <c r="UBA901" s="42"/>
      <c r="UBB901" s="42"/>
      <c r="UBC901" s="42"/>
      <c r="UBD901" s="42"/>
      <c r="UBE901" s="42"/>
      <c r="UBF901" s="42"/>
      <c r="UBG901" s="42"/>
      <c r="UBH901" s="42"/>
      <c r="UBI901" s="42"/>
      <c r="UBJ901" s="42"/>
      <c r="UBK901" s="42"/>
      <c r="UBL901" s="42"/>
      <c r="UBM901" s="42"/>
      <c r="UBN901" s="42"/>
      <c r="UBO901" s="42"/>
      <c r="UBP901" s="42"/>
      <c r="UBQ901" s="42"/>
      <c r="UBR901" s="42"/>
      <c r="UBS901" s="42"/>
      <c r="UBT901" s="42"/>
      <c r="UBU901" s="42"/>
      <c r="UBV901" s="42"/>
      <c r="UBW901" s="42"/>
      <c r="UBX901" s="42"/>
      <c r="UBY901" s="42"/>
      <c r="UBZ901" s="42"/>
      <c r="UCA901" s="42"/>
      <c r="UCB901" s="42"/>
      <c r="UCC901" s="42"/>
      <c r="UCD901" s="42"/>
      <c r="UCE901" s="42"/>
      <c r="UCF901" s="42"/>
      <c r="UCG901" s="42"/>
      <c r="UCH901" s="42"/>
      <c r="UCI901" s="42"/>
      <c r="UCJ901" s="42"/>
      <c r="UCK901" s="42"/>
      <c r="UCL901" s="42"/>
      <c r="UCM901" s="42"/>
      <c r="UCN901" s="42"/>
      <c r="UCO901" s="42"/>
      <c r="UCP901" s="42"/>
      <c r="UCQ901" s="42"/>
      <c r="UCR901" s="42"/>
      <c r="UCS901" s="42"/>
      <c r="UCT901" s="42"/>
      <c r="UCU901" s="42"/>
      <c r="UCV901" s="42"/>
      <c r="UCW901" s="42"/>
      <c r="UCX901" s="42"/>
      <c r="UCY901" s="42"/>
      <c r="UCZ901" s="42"/>
      <c r="UDA901" s="42"/>
      <c r="UDB901" s="42"/>
      <c r="UDC901" s="42"/>
      <c r="UDD901" s="42"/>
      <c r="UDE901" s="42"/>
      <c r="UDF901" s="42"/>
      <c r="UDG901" s="42"/>
      <c r="UDH901" s="42"/>
      <c r="UDI901" s="42"/>
      <c r="UDJ901" s="42"/>
      <c r="UDK901" s="42"/>
      <c r="UDL901" s="42"/>
      <c r="UDM901" s="42"/>
      <c r="UDN901" s="42"/>
      <c r="UDO901" s="42"/>
      <c r="UDP901" s="42"/>
      <c r="UDQ901" s="42"/>
      <c r="UDR901" s="42"/>
      <c r="UDS901" s="42"/>
      <c r="UDT901" s="42"/>
      <c r="UDU901" s="42"/>
      <c r="UDV901" s="42"/>
      <c r="UDW901" s="42"/>
      <c r="UDX901" s="42"/>
      <c r="UDY901" s="42"/>
      <c r="UDZ901" s="42"/>
      <c r="UEA901" s="42"/>
      <c r="UEB901" s="42"/>
      <c r="UEC901" s="42"/>
      <c r="UED901" s="42"/>
      <c r="UEE901" s="42"/>
      <c r="UEF901" s="42"/>
      <c r="UEG901" s="42"/>
      <c r="UEH901" s="42"/>
      <c r="UEI901" s="42"/>
      <c r="UEJ901" s="42"/>
      <c r="UEK901" s="42"/>
      <c r="UEL901" s="42"/>
      <c r="UEM901" s="42"/>
      <c r="UEN901" s="42"/>
      <c r="UEO901" s="42"/>
      <c r="UEP901" s="42"/>
      <c r="UEQ901" s="42"/>
      <c r="UER901" s="42"/>
      <c r="UES901" s="42"/>
      <c r="UET901" s="42"/>
      <c r="UEU901" s="42"/>
      <c r="UEV901" s="42"/>
      <c r="UEW901" s="42"/>
      <c r="UEX901" s="42"/>
      <c r="UEY901" s="42"/>
      <c r="UEZ901" s="42"/>
      <c r="UFA901" s="42"/>
      <c r="UFB901" s="42"/>
      <c r="UFC901" s="42"/>
      <c r="UFD901" s="42"/>
      <c r="UFE901" s="42"/>
      <c r="UFF901" s="42"/>
      <c r="UFG901" s="42"/>
      <c r="UFH901" s="42"/>
      <c r="UFI901" s="42"/>
      <c r="UFJ901" s="42"/>
      <c r="UFK901" s="42"/>
      <c r="UFL901" s="42"/>
      <c r="UFM901" s="42"/>
      <c r="UFN901" s="42"/>
      <c r="UFO901" s="42"/>
      <c r="UFP901" s="42"/>
      <c r="UFQ901" s="42"/>
      <c r="UFR901" s="42"/>
      <c r="UFS901" s="42"/>
      <c r="UFT901" s="42"/>
      <c r="UFU901" s="42"/>
      <c r="UFV901" s="42"/>
      <c r="UFW901" s="42"/>
      <c r="UFX901" s="42"/>
      <c r="UFY901" s="42"/>
      <c r="UFZ901" s="42"/>
      <c r="UGA901" s="42"/>
      <c r="UGB901" s="42"/>
      <c r="UGC901" s="42"/>
      <c r="UGD901" s="42"/>
      <c r="UGE901" s="42"/>
      <c r="UGF901" s="42"/>
      <c r="UGG901" s="42"/>
      <c r="UGH901" s="42"/>
      <c r="UGI901" s="42"/>
      <c r="UGJ901" s="42"/>
      <c r="UGK901" s="42"/>
      <c r="UGL901" s="42"/>
      <c r="UGM901" s="42"/>
      <c r="UGN901" s="42"/>
      <c r="UGO901" s="42"/>
      <c r="UGP901" s="42"/>
      <c r="UGQ901" s="42"/>
      <c r="UGR901" s="42"/>
      <c r="UGS901" s="42"/>
      <c r="UGT901" s="42"/>
      <c r="UGU901" s="42"/>
      <c r="UGV901" s="42"/>
      <c r="UGW901" s="42"/>
      <c r="UGX901" s="42"/>
      <c r="UGY901" s="42"/>
      <c r="UGZ901" s="42"/>
      <c r="UHA901" s="42"/>
      <c r="UHB901" s="42"/>
      <c r="UHC901" s="42"/>
      <c r="UHD901" s="42"/>
      <c r="UHE901" s="42"/>
      <c r="UHF901" s="42"/>
      <c r="UHG901" s="42"/>
      <c r="UHH901" s="42"/>
      <c r="UHI901" s="42"/>
      <c r="UHJ901" s="42"/>
      <c r="UHK901" s="42"/>
      <c r="UHL901" s="42"/>
      <c r="UHM901" s="42"/>
      <c r="UHN901" s="42"/>
      <c r="UHO901" s="42"/>
      <c r="UHP901" s="42"/>
      <c r="UHQ901" s="42"/>
      <c r="UHR901" s="42"/>
      <c r="UHS901" s="42"/>
      <c r="UHT901" s="42"/>
      <c r="UHU901" s="42"/>
      <c r="UHV901" s="42"/>
      <c r="UHW901" s="42"/>
      <c r="UHX901" s="42"/>
      <c r="UHY901" s="42"/>
      <c r="UHZ901" s="42"/>
      <c r="UIA901" s="42"/>
      <c r="UIB901" s="42"/>
      <c r="UIC901" s="42"/>
      <c r="UID901" s="42"/>
      <c r="UIE901" s="42"/>
      <c r="UIF901" s="42"/>
      <c r="UIG901" s="42"/>
      <c r="UIH901" s="42"/>
      <c r="UII901" s="42"/>
      <c r="UIJ901" s="42"/>
      <c r="UIK901" s="42"/>
      <c r="UIL901" s="42"/>
      <c r="UIM901" s="42"/>
      <c r="UIN901" s="42"/>
      <c r="UIO901" s="42"/>
      <c r="UIP901" s="42"/>
      <c r="UIQ901" s="42"/>
      <c r="UIR901" s="42"/>
      <c r="UIS901" s="42"/>
      <c r="UIT901" s="42"/>
      <c r="UIU901" s="42"/>
      <c r="UIV901" s="42"/>
      <c r="UIW901" s="42"/>
      <c r="UIX901" s="42"/>
      <c r="UIY901" s="42"/>
      <c r="UIZ901" s="42"/>
      <c r="UJA901" s="42"/>
      <c r="UJB901" s="42"/>
      <c r="UJC901" s="42"/>
      <c r="UJD901" s="42"/>
      <c r="UJE901" s="42"/>
      <c r="UJF901" s="42"/>
      <c r="UJG901" s="42"/>
      <c r="UJH901" s="42"/>
      <c r="UJI901" s="42"/>
      <c r="UJJ901" s="42"/>
      <c r="UJK901" s="42"/>
      <c r="UJL901" s="42"/>
      <c r="UJM901" s="42"/>
      <c r="UJN901" s="42"/>
      <c r="UJO901" s="42"/>
      <c r="UJP901" s="42"/>
      <c r="UJQ901" s="42"/>
      <c r="UJR901" s="42"/>
      <c r="UJS901" s="42"/>
      <c r="UJT901" s="42"/>
      <c r="UJU901" s="42"/>
      <c r="UJV901" s="42"/>
      <c r="UJW901" s="42"/>
      <c r="UJX901" s="42"/>
      <c r="UJY901" s="42"/>
      <c r="UJZ901" s="42"/>
      <c r="UKA901" s="42"/>
      <c r="UKB901" s="42"/>
      <c r="UKC901" s="42"/>
      <c r="UKD901" s="42"/>
      <c r="UKE901" s="42"/>
      <c r="UKF901" s="42"/>
      <c r="UKG901" s="42"/>
      <c r="UKH901" s="42"/>
      <c r="UKI901" s="42"/>
      <c r="UKJ901" s="42"/>
      <c r="UKK901" s="42"/>
      <c r="UKL901" s="42"/>
      <c r="UKM901" s="42"/>
      <c r="UKN901" s="42"/>
      <c r="UKO901" s="42"/>
      <c r="UKP901" s="42"/>
      <c r="UKQ901" s="42"/>
      <c r="UKR901" s="42"/>
      <c r="UKS901" s="42"/>
      <c r="UKT901" s="42"/>
      <c r="UKU901" s="42"/>
      <c r="UKV901" s="42"/>
      <c r="UKW901" s="42"/>
      <c r="UKX901" s="42"/>
      <c r="UKY901" s="42"/>
      <c r="UKZ901" s="42"/>
      <c r="ULA901" s="42"/>
      <c r="ULB901" s="42"/>
      <c r="ULC901" s="42"/>
      <c r="ULD901" s="42"/>
      <c r="ULE901" s="42"/>
      <c r="ULF901" s="42"/>
      <c r="ULG901" s="42"/>
      <c r="ULH901" s="42"/>
      <c r="ULI901" s="42"/>
      <c r="ULJ901" s="42"/>
      <c r="ULK901" s="42"/>
      <c r="ULL901" s="42"/>
      <c r="ULM901" s="42"/>
      <c r="ULN901" s="42"/>
      <c r="ULO901" s="42"/>
      <c r="ULP901" s="42"/>
      <c r="ULQ901" s="42"/>
      <c r="ULR901" s="42"/>
      <c r="ULS901" s="42"/>
      <c r="ULT901" s="42"/>
      <c r="ULU901" s="42"/>
      <c r="ULV901" s="42"/>
      <c r="ULW901" s="42"/>
      <c r="ULX901" s="42"/>
      <c r="ULY901" s="42"/>
      <c r="ULZ901" s="42"/>
      <c r="UMA901" s="42"/>
      <c r="UMB901" s="42"/>
      <c r="UMC901" s="42"/>
      <c r="UMD901" s="42"/>
      <c r="UME901" s="42"/>
      <c r="UMF901" s="42"/>
      <c r="UMG901" s="42"/>
      <c r="UMH901" s="42"/>
      <c r="UMI901" s="42"/>
      <c r="UMJ901" s="42"/>
      <c r="UMK901" s="42"/>
      <c r="UML901" s="42"/>
      <c r="UMM901" s="42"/>
      <c r="UMN901" s="42"/>
      <c r="UMO901" s="42"/>
      <c r="UMP901" s="42"/>
      <c r="UMQ901" s="42"/>
      <c r="UMR901" s="42"/>
      <c r="UMS901" s="42"/>
      <c r="UMT901" s="42"/>
      <c r="UMU901" s="42"/>
      <c r="UMV901" s="42"/>
      <c r="UMW901" s="42"/>
      <c r="UMX901" s="42"/>
      <c r="UMY901" s="42"/>
      <c r="UMZ901" s="42"/>
      <c r="UNA901" s="42"/>
      <c r="UNB901" s="42"/>
      <c r="UNC901" s="42"/>
      <c r="UND901" s="42"/>
      <c r="UNE901" s="42"/>
      <c r="UNF901" s="42"/>
      <c r="UNG901" s="42"/>
      <c r="UNH901" s="42"/>
      <c r="UNI901" s="42"/>
      <c r="UNJ901" s="42"/>
      <c r="UNK901" s="42"/>
      <c r="UNL901" s="42"/>
      <c r="UNM901" s="42"/>
      <c r="UNN901" s="42"/>
      <c r="UNO901" s="42"/>
      <c r="UNP901" s="42"/>
      <c r="UNQ901" s="42"/>
      <c r="UNR901" s="42"/>
      <c r="UNS901" s="42"/>
      <c r="UNT901" s="42"/>
      <c r="UNU901" s="42"/>
      <c r="UNV901" s="42"/>
      <c r="UNW901" s="42"/>
      <c r="UNX901" s="42"/>
      <c r="UNY901" s="42"/>
      <c r="UNZ901" s="42"/>
      <c r="UOA901" s="42"/>
      <c r="UOB901" s="42"/>
      <c r="UOC901" s="42"/>
      <c r="UOD901" s="42"/>
      <c r="UOE901" s="42"/>
      <c r="UOF901" s="42"/>
      <c r="UOG901" s="42"/>
      <c r="UOH901" s="42"/>
      <c r="UOI901" s="42"/>
      <c r="UOJ901" s="42"/>
      <c r="UOK901" s="42"/>
      <c r="UOL901" s="42"/>
      <c r="UOM901" s="42"/>
      <c r="UON901" s="42"/>
      <c r="UOO901" s="42"/>
      <c r="UOP901" s="42"/>
      <c r="UOQ901" s="42"/>
      <c r="UOR901" s="42"/>
      <c r="UOS901" s="42"/>
      <c r="UOT901" s="42"/>
      <c r="UOU901" s="42"/>
      <c r="UOV901" s="42"/>
      <c r="UOW901" s="42"/>
      <c r="UOX901" s="42"/>
      <c r="UOY901" s="42"/>
      <c r="UOZ901" s="42"/>
      <c r="UPA901" s="42"/>
      <c r="UPB901" s="42"/>
      <c r="UPC901" s="42"/>
      <c r="UPD901" s="42"/>
      <c r="UPE901" s="42"/>
      <c r="UPF901" s="42"/>
      <c r="UPG901" s="42"/>
      <c r="UPH901" s="42"/>
      <c r="UPI901" s="42"/>
      <c r="UPJ901" s="42"/>
      <c r="UPK901" s="42"/>
      <c r="UPL901" s="42"/>
      <c r="UPM901" s="42"/>
      <c r="UPN901" s="42"/>
      <c r="UPO901" s="42"/>
      <c r="UPP901" s="42"/>
      <c r="UPQ901" s="42"/>
      <c r="UPR901" s="42"/>
      <c r="UPS901" s="42"/>
      <c r="UPT901" s="42"/>
      <c r="UPU901" s="42"/>
      <c r="UPV901" s="42"/>
      <c r="UPW901" s="42"/>
      <c r="UPX901" s="42"/>
      <c r="UPY901" s="42"/>
      <c r="UPZ901" s="42"/>
      <c r="UQA901" s="42"/>
      <c r="UQB901" s="42"/>
      <c r="UQC901" s="42"/>
      <c r="UQD901" s="42"/>
      <c r="UQE901" s="42"/>
      <c r="UQF901" s="42"/>
      <c r="UQG901" s="42"/>
      <c r="UQH901" s="42"/>
      <c r="UQI901" s="42"/>
      <c r="UQJ901" s="42"/>
      <c r="UQK901" s="42"/>
      <c r="UQL901" s="42"/>
      <c r="UQM901" s="42"/>
      <c r="UQN901" s="42"/>
      <c r="UQO901" s="42"/>
      <c r="UQP901" s="42"/>
      <c r="UQQ901" s="42"/>
      <c r="UQR901" s="42"/>
      <c r="UQS901" s="42"/>
      <c r="UQT901" s="42"/>
      <c r="UQU901" s="42"/>
      <c r="UQV901" s="42"/>
      <c r="UQW901" s="42"/>
      <c r="UQX901" s="42"/>
      <c r="UQY901" s="42"/>
      <c r="UQZ901" s="42"/>
      <c r="URA901" s="42"/>
      <c r="URB901" s="42"/>
      <c r="URC901" s="42"/>
      <c r="URD901" s="42"/>
      <c r="URE901" s="42"/>
      <c r="URF901" s="42"/>
      <c r="URG901" s="42"/>
      <c r="URH901" s="42"/>
      <c r="URI901" s="42"/>
      <c r="URJ901" s="42"/>
      <c r="URK901" s="42"/>
      <c r="URL901" s="42"/>
      <c r="URM901" s="42"/>
      <c r="URN901" s="42"/>
      <c r="URO901" s="42"/>
      <c r="URP901" s="42"/>
      <c r="URQ901" s="42"/>
      <c r="URR901" s="42"/>
      <c r="URS901" s="42"/>
      <c r="URT901" s="42"/>
      <c r="URU901" s="42"/>
      <c r="URV901" s="42"/>
      <c r="URW901" s="42"/>
      <c r="URX901" s="42"/>
      <c r="URY901" s="42"/>
      <c r="URZ901" s="42"/>
      <c r="USA901" s="42"/>
      <c r="USB901" s="42"/>
      <c r="USC901" s="42"/>
      <c r="USD901" s="42"/>
      <c r="USE901" s="42"/>
      <c r="USF901" s="42"/>
      <c r="USG901" s="42"/>
      <c r="USH901" s="42"/>
      <c r="USI901" s="42"/>
      <c r="USJ901" s="42"/>
      <c r="USK901" s="42"/>
      <c r="USL901" s="42"/>
      <c r="USM901" s="42"/>
      <c r="USN901" s="42"/>
      <c r="USO901" s="42"/>
      <c r="USP901" s="42"/>
      <c r="USQ901" s="42"/>
      <c r="USR901" s="42"/>
      <c r="USS901" s="42"/>
      <c r="UST901" s="42"/>
      <c r="USU901" s="42"/>
      <c r="USV901" s="42"/>
      <c r="USW901" s="42"/>
      <c r="USX901" s="42"/>
      <c r="USY901" s="42"/>
      <c r="USZ901" s="42"/>
      <c r="UTA901" s="42"/>
      <c r="UTB901" s="42"/>
      <c r="UTC901" s="42"/>
      <c r="UTD901" s="42"/>
      <c r="UTE901" s="42"/>
      <c r="UTF901" s="42"/>
      <c r="UTG901" s="42"/>
      <c r="UTH901" s="42"/>
      <c r="UTI901" s="42"/>
      <c r="UTJ901" s="42"/>
      <c r="UTK901" s="42"/>
      <c r="UTL901" s="42"/>
      <c r="UTM901" s="42"/>
      <c r="UTN901" s="42"/>
      <c r="UTO901" s="42"/>
      <c r="UTP901" s="42"/>
      <c r="UTQ901" s="42"/>
      <c r="UTR901" s="42"/>
      <c r="UTS901" s="42"/>
      <c r="UTT901" s="42"/>
      <c r="UTU901" s="42"/>
      <c r="UTV901" s="42"/>
      <c r="UTW901" s="42"/>
      <c r="UTX901" s="42"/>
      <c r="UTY901" s="42"/>
      <c r="UTZ901" s="42"/>
      <c r="UUA901" s="42"/>
      <c r="UUB901" s="42"/>
      <c r="UUC901" s="42"/>
      <c r="UUD901" s="42"/>
      <c r="UUE901" s="42"/>
      <c r="UUF901" s="42"/>
      <c r="UUG901" s="42"/>
      <c r="UUH901" s="42"/>
      <c r="UUI901" s="42"/>
      <c r="UUJ901" s="42"/>
      <c r="UUK901" s="42"/>
      <c r="UUL901" s="42"/>
      <c r="UUM901" s="42"/>
      <c r="UUN901" s="42"/>
      <c r="UUO901" s="42"/>
      <c r="UUP901" s="42"/>
      <c r="UUQ901" s="42"/>
      <c r="UUR901" s="42"/>
      <c r="UUS901" s="42"/>
      <c r="UUT901" s="42"/>
      <c r="UUU901" s="42"/>
      <c r="UUV901" s="42"/>
      <c r="UUW901" s="42"/>
      <c r="UUX901" s="42"/>
      <c r="UUY901" s="42"/>
      <c r="UUZ901" s="42"/>
      <c r="UVA901" s="42"/>
      <c r="UVB901" s="42"/>
      <c r="UVC901" s="42"/>
      <c r="UVD901" s="42"/>
      <c r="UVE901" s="42"/>
      <c r="UVF901" s="42"/>
      <c r="UVG901" s="42"/>
      <c r="UVH901" s="42"/>
      <c r="UVI901" s="42"/>
      <c r="UVJ901" s="42"/>
      <c r="UVK901" s="42"/>
      <c r="UVL901" s="42"/>
      <c r="UVM901" s="42"/>
      <c r="UVN901" s="42"/>
      <c r="UVO901" s="42"/>
      <c r="UVP901" s="42"/>
      <c r="UVQ901" s="42"/>
      <c r="UVR901" s="42"/>
      <c r="UVS901" s="42"/>
      <c r="UVT901" s="42"/>
      <c r="UVU901" s="42"/>
      <c r="UVV901" s="42"/>
      <c r="UVW901" s="42"/>
      <c r="UVX901" s="42"/>
      <c r="UVY901" s="42"/>
      <c r="UVZ901" s="42"/>
      <c r="UWA901" s="42"/>
      <c r="UWB901" s="42"/>
      <c r="UWC901" s="42"/>
      <c r="UWD901" s="42"/>
      <c r="UWE901" s="42"/>
      <c r="UWF901" s="42"/>
      <c r="UWG901" s="42"/>
      <c r="UWH901" s="42"/>
      <c r="UWI901" s="42"/>
      <c r="UWJ901" s="42"/>
      <c r="UWK901" s="42"/>
      <c r="UWL901" s="42"/>
      <c r="UWM901" s="42"/>
      <c r="UWN901" s="42"/>
      <c r="UWO901" s="42"/>
      <c r="UWP901" s="42"/>
      <c r="UWQ901" s="42"/>
      <c r="UWR901" s="42"/>
      <c r="UWS901" s="42"/>
      <c r="UWT901" s="42"/>
      <c r="UWU901" s="42"/>
      <c r="UWV901" s="42"/>
      <c r="UWW901" s="42"/>
      <c r="UWX901" s="42"/>
      <c r="UWY901" s="42"/>
      <c r="UWZ901" s="42"/>
      <c r="UXA901" s="42"/>
      <c r="UXB901" s="42"/>
      <c r="UXC901" s="42"/>
      <c r="UXD901" s="42"/>
      <c r="UXE901" s="42"/>
      <c r="UXF901" s="42"/>
      <c r="UXG901" s="42"/>
      <c r="UXH901" s="42"/>
      <c r="UXI901" s="42"/>
      <c r="UXJ901" s="42"/>
      <c r="UXK901" s="42"/>
      <c r="UXL901" s="42"/>
      <c r="UXM901" s="42"/>
      <c r="UXN901" s="42"/>
      <c r="UXO901" s="42"/>
      <c r="UXP901" s="42"/>
      <c r="UXQ901" s="42"/>
      <c r="UXR901" s="42"/>
      <c r="UXS901" s="42"/>
      <c r="UXT901" s="42"/>
      <c r="UXU901" s="42"/>
      <c r="UXV901" s="42"/>
      <c r="UXW901" s="42"/>
      <c r="UXX901" s="42"/>
      <c r="UXY901" s="42"/>
      <c r="UXZ901" s="42"/>
      <c r="UYA901" s="42"/>
      <c r="UYB901" s="42"/>
      <c r="UYC901" s="42"/>
      <c r="UYD901" s="42"/>
      <c r="UYE901" s="42"/>
      <c r="UYF901" s="42"/>
      <c r="UYG901" s="42"/>
      <c r="UYH901" s="42"/>
      <c r="UYI901" s="42"/>
      <c r="UYJ901" s="42"/>
      <c r="UYK901" s="42"/>
      <c r="UYL901" s="42"/>
      <c r="UYM901" s="42"/>
      <c r="UYN901" s="42"/>
      <c r="UYO901" s="42"/>
      <c r="UYP901" s="42"/>
      <c r="UYQ901" s="42"/>
      <c r="UYR901" s="42"/>
      <c r="UYS901" s="42"/>
      <c r="UYT901" s="42"/>
      <c r="UYU901" s="42"/>
      <c r="UYV901" s="42"/>
      <c r="UYW901" s="42"/>
      <c r="UYX901" s="42"/>
      <c r="UYY901" s="42"/>
      <c r="UYZ901" s="42"/>
      <c r="UZA901" s="42"/>
      <c r="UZB901" s="42"/>
      <c r="UZC901" s="42"/>
      <c r="UZD901" s="42"/>
      <c r="UZE901" s="42"/>
      <c r="UZF901" s="42"/>
      <c r="UZG901" s="42"/>
      <c r="UZH901" s="42"/>
      <c r="UZI901" s="42"/>
      <c r="UZJ901" s="42"/>
      <c r="UZK901" s="42"/>
      <c r="UZL901" s="42"/>
      <c r="UZM901" s="42"/>
      <c r="UZN901" s="42"/>
      <c r="UZO901" s="42"/>
      <c r="UZP901" s="42"/>
      <c r="UZQ901" s="42"/>
      <c r="UZR901" s="42"/>
      <c r="UZS901" s="42"/>
      <c r="UZT901" s="42"/>
      <c r="UZU901" s="42"/>
      <c r="UZV901" s="42"/>
      <c r="UZW901" s="42"/>
      <c r="UZX901" s="42"/>
      <c r="UZY901" s="42"/>
      <c r="UZZ901" s="42"/>
      <c r="VAA901" s="42"/>
      <c r="VAB901" s="42"/>
      <c r="VAC901" s="42"/>
      <c r="VAD901" s="42"/>
      <c r="VAE901" s="42"/>
      <c r="VAF901" s="42"/>
      <c r="VAG901" s="42"/>
      <c r="VAH901" s="42"/>
      <c r="VAI901" s="42"/>
      <c r="VAJ901" s="42"/>
      <c r="VAK901" s="42"/>
      <c r="VAL901" s="42"/>
      <c r="VAM901" s="42"/>
      <c r="VAN901" s="42"/>
      <c r="VAO901" s="42"/>
      <c r="VAP901" s="42"/>
      <c r="VAQ901" s="42"/>
      <c r="VAR901" s="42"/>
      <c r="VAS901" s="42"/>
      <c r="VAT901" s="42"/>
      <c r="VAU901" s="42"/>
      <c r="VAV901" s="42"/>
      <c r="VAW901" s="42"/>
      <c r="VAX901" s="42"/>
      <c r="VAY901" s="42"/>
      <c r="VAZ901" s="42"/>
      <c r="VBA901" s="42"/>
      <c r="VBB901" s="42"/>
      <c r="VBC901" s="42"/>
      <c r="VBD901" s="42"/>
      <c r="VBE901" s="42"/>
      <c r="VBF901" s="42"/>
      <c r="VBG901" s="42"/>
      <c r="VBH901" s="42"/>
      <c r="VBI901" s="42"/>
      <c r="VBJ901" s="42"/>
      <c r="VBK901" s="42"/>
      <c r="VBL901" s="42"/>
      <c r="VBM901" s="42"/>
      <c r="VBN901" s="42"/>
      <c r="VBO901" s="42"/>
      <c r="VBP901" s="42"/>
      <c r="VBQ901" s="42"/>
      <c r="VBR901" s="42"/>
      <c r="VBS901" s="42"/>
      <c r="VBT901" s="42"/>
      <c r="VBU901" s="42"/>
      <c r="VBV901" s="42"/>
      <c r="VBW901" s="42"/>
      <c r="VBX901" s="42"/>
      <c r="VBY901" s="42"/>
      <c r="VBZ901" s="42"/>
      <c r="VCA901" s="42"/>
      <c r="VCB901" s="42"/>
      <c r="VCC901" s="42"/>
      <c r="VCD901" s="42"/>
      <c r="VCE901" s="42"/>
      <c r="VCF901" s="42"/>
      <c r="VCG901" s="42"/>
      <c r="VCH901" s="42"/>
      <c r="VCI901" s="42"/>
      <c r="VCJ901" s="42"/>
      <c r="VCK901" s="42"/>
      <c r="VCL901" s="42"/>
      <c r="VCM901" s="42"/>
      <c r="VCN901" s="42"/>
      <c r="VCO901" s="42"/>
      <c r="VCP901" s="42"/>
      <c r="VCQ901" s="42"/>
      <c r="VCR901" s="42"/>
      <c r="VCS901" s="42"/>
      <c r="VCT901" s="42"/>
      <c r="VCU901" s="42"/>
      <c r="VCV901" s="42"/>
      <c r="VCW901" s="42"/>
      <c r="VCX901" s="42"/>
      <c r="VCY901" s="42"/>
      <c r="VCZ901" s="42"/>
      <c r="VDA901" s="42"/>
      <c r="VDB901" s="42"/>
      <c r="VDC901" s="42"/>
      <c r="VDD901" s="42"/>
      <c r="VDE901" s="42"/>
      <c r="VDF901" s="42"/>
      <c r="VDG901" s="42"/>
      <c r="VDH901" s="42"/>
      <c r="VDI901" s="42"/>
      <c r="VDJ901" s="42"/>
      <c r="VDK901" s="42"/>
      <c r="VDL901" s="42"/>
      <c r="VDM901" s="42"/>
      <c r="VDN901" s="42"/>
      <c r="VDO901" s="42"/>
      <c r="VDP901" s="42"/>
      <c r="VDQ901" s="42"/>
      <c r="VDR901" s="42"/>
      <c r="VDS901" s="42"/>
      <c r="VDT901" s="42"/>
      <c r="VDU901" s="42"/>
      <c r="VDV901" s="42"/>
      <c r="VDW901" s="42"/>
      <c r="VDX901" s="42"/>
      <c r="VDY901" s="42"/>
      <c r="VDZ901" s="42"/>
      <c r="VEA901" s="42"/>
      <c r="VEB901" s="42"/>
      <c r="VEC901" s="42"/>
      <c r="VED901" s="42"/>
      <c r="VEE901" s="42"/>
      <c r="VEF901" s="42"/>
      <c r="VEG901" s="42"/>
      <c r="VEH901" s="42"/>
      <c r="VEI901" s="42"/>
      <c r="VEJ901" s="42"/>
      <c r="VEK901" s="42"/>
      <c r="VEL901" s="42"/>
      <c r="VEM901" s="42"/>
      <c r="VEN901" s="42"/>
      <c r="VEO901" s="42"/>
      <c r="VEP901" s="42"/>
      <c r="VEQ901" s="42"/>
      <c r="VER901" s="42"/>
      <c r="VES901" s="42"/>
      <c r="VET901" s="42"/>
      <c r="VEU901" s="42"/>
      <c r="VEV901" s="42"/>
      <c r="VEW901" s="42"/>
      <c r="VEX901" s="42"/>
      <c r="VEY901" s="42"/>
      <c r="VEZ901" s="42"/>
      <c r="VFA901" s="42"/>
      <c r="VFB901" s="42"/>
      <c r="VFC901" s="42"/>
      <c r="VFD901" s="42"/>
      <c r="VFE901" s="42"/>
      <c r="VFF901" s="42"/>
      <c r="VFG901" s="42"/>
      <c r="VFH901" s="42"/>
      <c r="VFI901" s="42"/>
      <c r="VFJ901" s="42"/>
      <c r="VFK901" s="42"/>
      <c r="VFL901" s="42"/>
      <c r="VFM901" s="42"/>
      <c r="VFN901" s="42"/>
      <c r="VFO901" s="42"/>
      <c r="VFP901" s="42"/>
      <c r="VFQ901" s="42"/>
      <c r="VFR901" s="42"/>
      <c r="VFS901" s="42"/>
      <c r="VFT901" s="42"/>
      <c r="VFU901" s="42"/>
      <c r="VFV901" s="42"/>
      <c r="VFW901" s="42"/>
      <c r="VFX901" s="42"/>
      <c r="VFY901" s="42"/>
      <c r="VFZ901" s="42"/>
      <c r="VGA901" s="42"/>
      <c r="VGB901" s="42"/>
      <c r="VGC901" s="42"/>
      <c r="VGD901" s="42"/>
      <c r="VGE901" s="42"/>
      <c r="VGF901" s="42"/>
      <c r="VGG901" s="42"/>
      <c r="VGH901" s="42"/>
      <c r="VGI901" s="42"/>
      <c r="VGJ901" s="42"/>
      <c r="VGK901" s="42"/>
      <c r="VGL901" s="42"/>
      <c r="VGM901" s="42"/>
      <c r="VGN901" s="42"/>
      <c r="VGO901" s="42"/>
      <c r="VGP901" s="42"/>
      <c r="VGQ901" s="42"/>
      <c r="VGR901" s="42"/>
      <c r="VGS901" s="42"/>
      <c r="VGT901" s="42"/>
      <c r="VGU901" s="42"/>
      <c r="VGV901" s="42"/>
      <c r="VGW901" s="42"/>
      <c r="VGX901" s="42"/>
      <c r="VGY901" s="42"/>
      <c r="VGZ901" s="42"/>
      <c r="VHA901" s="42"/>
      <c r="VHB901" s="42"/>
      <c r="VHC901" s="42"/>
      <c r="VHD901" s="42"/>
      <c r="VHE901" s="42"/>
      <c r="VHF901" s="42"/>
      <c r="VHG901" s="42"/>
      <c r="VHH901" s="42"/>
      <c r="VHI901" s="42"/>
      <c r="VHJ901" s="42"/>
      <c r="VHK901" s="42"/>
      <c r="VHL901" s="42"/>
      <c r="VHM901" s="42"/>
      <c r="VHN901" s="42"/>
      <c r="VHO901" s="42"/>
      <c r="VHP901" s="42"/>
      <c r="VHQ901" s="42"/>
      <c r="VHR901" s="42"/>
      <c r="VHS901" s="42"/>
      <c r="VHT901" s="42"/>
      <c r="VHU901" s="42"/>
      <c r="VHV901" s="42"/>
      <c r="VHW901" s="42"/>
      <c r="VHX901" s="42"/>
      <c r="VHY901" s="42"/>
      <c r="VHZ901" s="42"/>
      <c r="VIA901" s="42"/>
      <c r="VIB901" s="42"/>
      <c r="VIC901" s="42"/>
      <c r="VID901" s="42"/>
      <c r="VIE901" s="42"/>
      <c r="VIF901" s="42"/>
      <c r="VIG901" s="42"/>
      <c r="VIH901" s="42"/>
      <c r="VII901" s="42"/>
      <c r="VIJ901" s="42"/>
      <c r="VIK901" s="42"/>
      <c r="VIL901" s="42"/>
      <c r="VIM901" s="42"/>
      <c r="VIN901" s="42"/>
      <c r="VIO901" s="42"/>
      <c r="VIP901" s="42"/>
      <c r="VIQ901" s="42"/>
      <c r="VIR901" s="42"/>
      <c r="VIS901" s="42"/>
      <c r="VIT901" s="42"/>
      <c r="VIU901" s="42"/>
      <c r="VIV901" s="42"/>
      <c r="VIW901" s="42"/>
      <c r="VIX901" s="42"/>
      <c r="VIY901" s="42"/>
      <c r="VIZ901" s="42"/>
      <c r="VJA901" s="42"/>
      <c r="VJB901" s="42"/>
      <c r="VJC901" s="42"/>
      <c r="VJD901" s="42"/>
      <c r="VJE901" s="42"/>
      <c r="VJF901" s="42"/>
      <c r="VJG901" s="42"/>
      <c r="VJH901" s="42"/>
      <c r="VJI901" s="42"/>
      <c r="VJJ901" s="42"/>
      <c r="VJK901" s="42"/>
      <c r="VJL901" s="42"/>
      <c r="VJM901" s="42"/>
      <c r="VJN901" s="42"/>
      <c r="VJO901" s="42"/>
      <c r="VJP901" s="42"/>
      <c r="VJQ901" s="42"/>
      <c r="VJR901" s="42"/>
      <c r="VJS901" s="42"/>
      <c r="VJT901" s="42"/>
      <c r="VJU901" s="42"/>
      <c r="VJV901" s="42"/>
      <c r="VJW901" s="42"/>
      <c r="VJX901" s="42"/>
      <c r="VJY901" s="42"/>
      <c r="VJZ901" s="42"/>
      <c r="VKA901" s="42"/>
      <c r="VKB901" s="42"/>
      <c r="VKC901" s="42"/>
      <c r="VKD901" s="42"/>
      <c r="VKE901" s="42"/>
      <c r="VKF901" s="42"/>
      <c r="VKG901" s="42"/>
      <c r="VKH901" s="42"/>
      <c r="VKI901" s="42"/>
      <c r="VKJ901" s="42"/>
      <c r="VKK901" s="42"/>
      <c r="VKL901" s="42"/>
      <c r="VKM901" s="42"/>
      <c r="VKN901" s="42"/>
      <c r="VKO901" s="42"/>
      <c r="VKP901" s="42"/>
      <c r="VKQ901" s="42"/>
      <c r="VKR901" s="42"/>
      <c r="VKS901" s="42"/>
      <c r="VKT901" s="42"/>
      <c r="VKU901" s="42"/>
      <c r="VKV901" s="42"/>
      <c r="VKW901" s="42"/>
      <c r="VKX901" s="42"/>
      <c r="VKY901" s="42"/>
      <c r="VKZ901" s="42"/>
      <c r="VLA901" s="42"/>
      <c r="VLB901" s="42"/>
      <c r="VLC901" s="42"/>
      <c r="VLD901" s="42"/>
      <c r="VLE901" s="42"/>
      <c r="VLF901" s="42"/>
      <c r="VLG901" s="42"/>
      <c r="VLH901" s="42"/>
      <c r="VLI901" s="42"/>
      <c r="VLJ901" s="42"/>
      <c r="VLK901" s="42"/>
      <c r="VLL901" s="42"/>
      <c r="VLM901" s="42"/>
      <c r="VLN901" s="42"/>
      <c r="VLO901" s="42"/>
      <c r="VLP901" s="42"/>
      <c r="VLQ901" s="42"/>
      <c r="VLR901" s="42"/>
      <c r="VLS901" s="42"/>
      <c r="VLT901" s="42"/>
      <c r="VLU901" s="42"/>
      <c r="VLV901" s="42"/>
      <c r="VLW901" s="42"/>
      <c r="VLX901" s="42"/>
      <c r="VLY901" s="42"/>
      <c r="VLZ901" s="42"/>
      <c r="VMA901" s="42"/>
      <c r="VMB901" s="42"/>
      <c r="VMC901" s="42"/>
      <c r="VMD901" s="42"/>
      <c r="VME901" s="42"/>
      <c r="VMF901" s="42"/>
      <c r="VMG901" s="42"/>
      <c r="VMH901" s="42"/>
      <c r="VMI901" s="42"/>
      <c r="VMJ901" s="42"/>
      <c r="VMK901" s="42"/>
      <c r="VML901" s="42"/>
      <c r="VMM901" s="42"/>
      <c r="VMN901" s="42"/>
      <c r="VMO901" s="42"/>
      <c r="VMP901" s="42"/>
      <c r="VMQ901" s="42"/>
      <c r="VMR901" s="42"/>
      <c r="VMS901" s="42"/>
      <c r="VMT901" s="42"/>
      <c r="VMU901" s="42"/>
      <c r="VMV901" s="42"/>
      <c r="VMW901" s="42"/>
      <c r="VMX901" s="42"/>
      <c r="VMY901" s="42"/>
      <c r="VMZ901" s="42"/>
      <c r="VNA901" s="42"/>
      <c r="VNB901" s="42"/>
      <c r="VNC901" s="42"/>
      <c r="VND901" s="42"/>
      <c r="VNE901" s="42"/>
      <c r="VNF901" s="42"/>
      <c r="VNG901" s="42"/>
      <c r="VNH901" s="42"/>
      <c r="VNI901" s="42"/>
      <c r="VNJ901" s="42"/>
      <c r="VNK901" s="42"/>
      <c r="VNL901" s="42"/>
      <c r="VNM901" s="42"/>
      <c r="VNN901" s="42"/>
      <c r="VNO901" s="42"/>
      <c r="VNP901" s="42"/>
      <c r="VNQ901" s="42"/>
      <c r="VNR901" s="42"/>
      <c r="VNS901" s="42"/>
      <c r="VNT901" s="42"/>
      <c r="VNU901" s="42"/>
      <c r="VNV901" s="42"/>
      <c r="VNW901" s="42"/>
      <c r="VNX901" s="42"/>
      <c r="VNY901" s="42"/>
      <c r="VNZ901" s="42"/>
      <c r="VOA901" s="42"/>
      <c r="VOB901" s="42"/>
      <c r="VOC901" s="42"/>
      <c r="VOD901" s="42"/>
      <c r="VOE901" s="42"/>
      <c r="VOF901" s="42"/>
      <c r="VOG901" s="42"/>
      <c r="VOH901" s="42"/>
      <c r="VOI901" s="42"/>
      <c r="VOJ901" s="42"/>
      <c r="VOK901" s="42"/>
      <c r="VOL901" s="42"/>
      <c r="VOM901" s="42"/>
      <c r="VON901" s="42"/>
      <c r="VOO901" s="42"/>
      <c r="VOP901" s="42"/>
      <c r="VOQ901" s="42"/>
      <c r="VOR901" s="42"/>
      <c r="VOS901" s="42"/>
      <c r="VOT901" s="42"/>
      <c r="VOU901" s="42"/>
      <c r="VOV901" s="42"/>
      <c r="VOW901" s="42"/>
      <c r="VOX901" s="42"/>
      <c r="VOY901" s="42"/>
      <c r="VOZ901" s="42"/>
      <c r="VPA901" s="42"/>
      <c r="VPB901" s="42"/>
      <c r="VPC901" s="42"/>
      <c r="VPD901" s="42"/>
      <c r="VPE901" s="42"/>
      <c r="VPF901" s="42"/>
      <c r="VPG901" s="42"/>
      <c r="VPH901" s="42"/>
      <c r="VPI901" s="42"/>
      <c r="VPJ901" s="42"/>
      <c r="VPK901" s="42"/>
      <c r="VPL901" s="42"/>
      <c r="VPM901" s="42"/>
      <c r="VPN901" s="42"/>
      <c r="VPO901" s="42"/>
      <c r="VPP901" s="42"/>
      <c r="VPQ901" s="42"/>
      <c r="VPR901" s="42"/>
      <c r="VPS901" s="42"/>
      <c r="VPT901" s="42"/>
      <c r="VPU901" s="42"/>
      <c r="VPV901" s="42"/>
      <c r="VPW901" s="42"/>
      <c r="VPX901" s="42"/>
      <c r="VPY901" s="42"/>
      <c r="VPZ901" s="42"/>
      <c r="VQA901" s="42"/>
      <c r="VQB901" s="42"/>
      <c r="VQC901" s="42"/>
      <c r="VQD901" s="42"/>
      <c r="VQE901" s="42"/>
      <c r="VQF901" s="42"/>
      <c r="VQG901" s="42"/>
      <c r="VQH901" s="42"/>
      <c r="VQI901" s="42"/>
      <c r="VQJ901" s="42"/>
      <c r="VQK901" s="42"/>
      <c r="VQL901" s="42"/>
      <c r="VQM901" s="42"/>
      <c r="VQN901" s="42"/>
      <c r="VQO901" s="42"/>
      <c r="VQP901" s="42"/>
      <c r="VQQ901" s="42"/>
      <c r="VQR901" s="42"/>
      <c r="VQS901" s="42"/>
      <c r="VQT901" s="42"/>
      <c r="VQU901" s="42"/>
      <c r="VQV901" s="42"/>
      <c r="VQW901" s="42"/>
      <c r="VQX901" s="42"/>
      <c r="VQY901" s="42"/>
      <c r="VQZ901" s="42"/>
      <c r="VRA901" s="42"/>
      <c r="VRB901" s="42"/>
      <c r="VRC901" s="42"/>
      <c r="VRD901" s="42"/>
      <c r="VRE901" s="42"/>
      <c r="VRF901" s="42"/>
      <c r="VRG901" s="42"/>
      <c r="VRH901" s="42"/>
      <c r="VRI901" s="42"/>
      <c r="VRJ901" s="42"/>
      <c r="VRK901" s="42"/>
      <c r="VRL901" s="42"/>
      <c r="VRM901" s="42"/>
      <c r="VRN901" s="42"/>
      <c r="VRO901" s="42"/>
      <c r="VRP901" s="42"/>
      <c r="VRQ901" s="42"/>
      <c r="VRR901" s="42"/>
      <c r="VRS901" s="42"/>
      <c r="VRT901" s="42"/>
      <c r="VRU901" s="42"/>
      <c r="VRV901" s="42"/>
      <c r="VRW901" s="42"/>
      <c r="VRX901" s="42"/>
      <c r="VRY901" s="42"/>
      <c r="VRZ901" s="42"/>
      <c r="VSA901" s="42"/>
      <c r="VSB901" s="42"/>
      <c r="VSC901" s="42"/>
      <c r="VSD901" s="42"/>
      <c r="VSE901" s="42"/>
      <c r="VSF901" s="42"/>
      <c r="VSG901" s="42"/>
      <c r="VSH901" s="42"/>
      <c r="VSI901" s="42"/>
      <c r="VSJ901" s="42"/>
      <c r="VSK901" s="42"/>
      <c r="VSL901" s="42"/>
      <c r="VSM901" s="42"/>
      <c r="VSN901" s="42"/>
      <c r="VSO901" s="42"/>
      <c r="VSP901" s="42"/>
      <c r="VSQ901" s="42"/>
      <c r="VSR901" s="42"/>
      <c r="VSS901" s="42"/>
      <c r="VST901" s="42"/>
      <c r="VSU901" s="42"/>
      <c r="VSV901" s="42"/>
      <c r="VSW901" s="42"/>
      <c r="VSX901" s="42"/>
      <c r="VSY901" s="42"/>
      <c r="VSZ901" s="42"/>
      <c r="VTA901" s="42"/>
      <c r="VTB901" s="42"/>
      <c r="VTC901" s="42"/>
      <c r="VTD901" s="42"/>
      <c r="VTE901" s="42"/>
      <c r="VTF901" s="42"/>
      <c r="VTG901" s="42"/>
      <c r="VTH901" s="42"/>
      <c r="VTI901" s="42"/>
      <c r="VTJ901" s="42"/>
      <c r="VTK901" s="42"/>
      <c r="VTL901" s="42"/>
      <c r="VTM901" s="42"/>
      <c r="VTN901" s="42"/>
      <c r="VTO901" s="42"/>
      <c r="VTP901" s="42"/>
      <c r="VTQ901" s="42"/>
      <c r="VTR901" s="42"/>
      <c r="VTS901" s="42"/>
      <c r="VTT901" s="42"/>
      <c r="VTU901" s="42"/>
      <c r="VTV901" s="42"/>
      <c r="VTW901" s="42"/>
      <c r="VTX901" s="42"/>
      <c r="VTY901" s="42"/>
      <c r="VTZ901" s="42"/>
      <c r="VUA901" s="42"/>
      <c r="VUB901" s="42"/>
      <c r="VUC901" s="42"/>
      <c r="VUD901" s="42"/>
      <c r="VUE901" s="42"/>
      <c r="VUF901" s="42"/>
      <c r="VUG901" s="42"/>
      <c r="VUH901" s="42"/>
      <c r="VUI901" s="42"/>
      <c r="VUJ901" s="42"/>
      <c r="VUK901" s="42"/>
      <c r="VUL901" s="42"/>
      <c r="VUM901" s="42"/>
      <c r="VUN901" s="42"/>
      <c r="VUO901" s="42"/>
      <c r="VUP901" s="42"/>
      <c r="VUQ901" s="42"/>
      <c r="VUR901" s="42"/>
      <c r="VUS901" s="42"/>
      <c r="VUT901" s="42"/>
      <c r="VUU901" s="42"/>
      <c r="VUV901" s="42"/>
      <c r="VUW901" s="42"/>
      <c r="VUX901" s="42"/>
      <c r="VUY901" s="42"/>
      <c r="VUZ901" s="42"/>
      <c r="VVA901" s="42"/>
      <c r="VVB901" s="42"/>
      <c r="VVC901" s="42"/>
      <c r="VVD901" s="42"/>
      <c r="VVE901" s="42"/>
      <c r="VVF901" s="42"/>
      <c r="VVG901" s="42"/>
      <c r="VVH901" s="42"/>
      <c r="VVI901" s="42"/>
      <c r="VVJ901" s="42"/>
      <c r="VVK901" s="42"/>
      <c r="VVL901" s="42"/>
      <c r="VVM901" s="42"/>
      <c r="VVN901" s="42"/>
      <c r="VVO901" s="42"/>
      <c r="VVP901" s="42"/>
      <c r="VVQ901" s="42"/>
      <c r="VVR901" s="42"/>
      <c r="VVS901" s="42"/>
      <c r="VVT901" s="42"/>
      <c r="VVU901" s="42"/>
      <c r="VVV901" s="42"/>
      <c r="VVW901" s="42"/>
      <c r="VVX901" s="42"/>
      <c r="VVY901" s="42"/>
      <c r="VVZ901" s="42"/>
      <c r="VWA901" s="42"/>
      <c r="VWB901" s="42"/>
      <c r="VWC901" s="42"/>
      <c r="VWD901" s="42"/>
      <c r="VWE901" s="42"/>
      <c r="VWF901" s="42"/>
      <c r="VWG901" s="42"/>
      <c r="VWH901" s="42"/>
      <c r="VWI901" s="42"/>
      <c r="VWJ901" s="42"/>
      <c r="VWK901" s="42"/>
      <c r="VWL901" s="42"/>
      <c r="VWM901" s="42"/>
      <c r="VWN901" s="42"/>
      <c r="VWO901" s="42"/>
      <c r="VWP901" s="42"/>
      <c r="VWQ901" s="42"/>
      <c r="VWR901" s="42"/>
      <c r="VWS901" s="42"/>
      <c r="VWT901" s="42"/>
      <c r="VWU901" s="42"/>
      <c r="VWV901" s="42"/>
      <c r="VWW901" s="42"/>
      <c r="VWX901" s="42"/>
      <c r="VWY901" s="42"/>
      <c r="VWZ901" s="42"/>
      <c r="VXA901" s="42"/>
      <c r="VXB901" s="42"/>
      <c r="VXC901" s="42"/>
      <c r="VXD901" s="42"/>
      <c r="VXE901" s="42"/>
      <c r="VXF901" s="42"/>
      <c r="VXG901" s="42"/>
      <c r="VXH901" s="42"/>
      <c r="VXI901" s="42"/>
      <c r="VXJ901" s="42"/>
      <c r="VXK901" s="42"/>
      <c r="VXL901" s="42"/>
      <c r="VXM901" s="42"/>
      <c r="VXN901" s="42"/>
      <c r="VXO901" s="42"/>
      <c r="VXP901" s="42"/>
      <c r="VXQ901" s="42"/>
      <c r="VXR901" s="42"/>
      <c r="VXS901" s="42"/>
      <c r="VXT901" s="42"/>
      <c r="VXU901" s="42"/>
      <c r="VXV901" s="42"/>
      <c r="VXW901" s="42"/>
      <c r="VXX901" s="42"/>
      <c r="VXY901" s="42"/>
      <c r="VXZ901" s="42"/>
      <c r="VYA901" s="42"/>
      <c r="VYB901" s="42"/>
      <c r="VYC901" s="42"/>
      <c r="VYD901" s="42"/>
      <c r="VYE901" s="42"/>
      <c r="VYF901" s="42"/>
      <c r="VYG901" s="42"/>
      <c r="VYH901" s="42"/>
      <c r="VYI901" s="42"/>
      <c r="VYJ901" s="42"/>
      <c r="VYK901" s="42"/>
      <c r="VYL901" s="42"/>
      <c r="VYM901" s="42"/>
      <c r="VYN901" s="42"/>
      <c r="VYO901" s="42"/>
      <c r="VYP901" s="42"/>
      <c r="VYQ901" s="42"/>
      <c r="VYR901" s="42"/>
      <c r="VYS901" s="42"/>
      <c r="VYT901" s="42"/>
      <c r="VYU901" s="42"/>
      <c r="VYV901" s="42"/>
      <c r="VYW901" s="42"/>
      <c r="VYX901" s="42"/>
      <c r="VYY901" s="42"/>
      <c r="VYZ901" s="42"/>
      <c r="VZA901" s="42"/>
      <c r="VZB901" s="42"/>
      <c r="VZC901" s="42"/>
      <c r="VZD901" s="42"/>
      <c r="VZE901" s="42"/>
      <c r="VZF901" s="42"/>
      <c r="VZG901" s="42"/>
      <c r="VZH901" s="42"/>
      <c r="VZI901" s="42"/>
      <c r="VZJ901" s="42"/>
      <c r="VZK901" s="42"/>
      <c r="VZL901" s="42"/>
      <c r="VZM901" s="42"/>
      <c r="VZN901" s="42"/>
      <c r="VZO901" s="42"/>
      <c r="VZP901" s="42"/>
      <c r="VZQ901" s="42"/>
      <c r="VZR901" s="42"/>
      <c r="VZS901" s="42"/>
      <c r="VZT901" s="42"/>
      <c r="VZU901" s="42"/>
      <c r="VZV901" s="42"/>
      <c r="VZW901" s="42"/>
      <c r="VZX901" s="42"/>
      <c r="VZY901" s="42"/>
      <c r="VZZ901" s="42"/>
      <c r="WAA901" s="42"/>
      <c r="WAB901" s="42"/>
      <c r="WAC901" s="42"/>
      <c r="WAD901" s="42"/>
      <c r="WAE901" s="42"/>
      <c r="WAF901" s="42"/>
      <c r="WAG901" s="42"/>
      <c r="WAH901" s="42"/>
      <c r="WAI901" s="42"/>
      <c r="WAJ901" s="42"/>
      <c r="WAK901" s="42"/>
      <c r="WAL901" s="42"/>
      <c r="WAM901" s="42"/>
      <c r="WAN901" s="42"/>
      <c r="WAO901" s="42"/>
      <c r="WAP901" s="42"/>
      <c r="WAQ901" s="42"/>
      <c r="WAR901" s="42"/>
      <c r="WAS901" s="42"/>
      <c r="WAT901" s="42"/>
      <c r="WAU901" s="42"/>
      <c r="WAV901" s="42"/>
      <c r="WAW901" s="42"/>
      <c r="WAX901" s="42"/>
      <c r="WAY901" s="42"/>
      <c r="WAZ901" s="42"/>
      <c r="WBA901" s="42"/>
      <c r="WBB901" s="42"/>
      <c r="WBC901" s="42"/>
      <c r="WBD901" s="42"/>
      <c r="WBE901" s="42"/>
      <c r="WBF901" s="42"/>
      <c r="WBG901" s="42"/>
      <c r="WBH901" s="42"/>
      <c r="WBI901" s="42"/>
      <c r="WBJ901" s="42"/>
      <c r="WBK901" s="42"/>
      <c r="WBL901" s="42"/>
      <c r="WBM901" s="42"/>
      <c r="WBN901" s="42"/>
      <c r="WBO901" s="42"/>
      <c r="WBP901" s="42"/>
      <c r="WBQ901" s="42"/>
      <c r="WBR901" s="42"/>
      <c r="WBS901" s="42"/>
      <c r="WBT901" s="42"/>
      <c r="WBU901" s="42"/>
      <c r="WBV901" s="42"/>
      <c r="WBW901" s="42"/>
      <c r="WBX901" s="42"/>
      <c r="WBY901" s="42"/>
      <c r="WBZ901" s="42"/>
      <c r="WCA901" s="42"/>
      <c r="WCB901" s="42"/>
      <c r="WCC901" s="42"/>
      <c r="WCD901" s="42"/>
      <c r="WCE901" s="42"/>
      <c r="WCF901" s="42"/>
      <c r="WCG901" s="42"/>
      <c r="WCH901" s="42"/>
      <c r="WCI901" s="42"/>
      <c r="WCJ901" s="42"/>
      <c r="WCK901" s="42"/>
      <c r="WCL901" s="42"/>
      <c r="WCM901" s="42"/>
      <c r="WCN901" s="42"/>
      <c r="WCO901" s="42"/>
      <c r="WCP901" s="42"/>
      <c r="WCQ901" s="42"/>
      <c r="WCR901" s="42"/>
      <c r="WCS901" s="42"/>
      <c r="WCT901" s="42"/>
      <c r="WCU901" s="42"/>
      <c r="WCV901" s="42"/>
      <c r="WCW901" s="42"/>
      <c r="WCX901" s="42"/>
      <c r="WCY901" s="42"/>
      <c r="WCZ901" s="42"/>
      <c r="WDA901" s="42"/>
      <c r="WDB901" s="42"/>
      <c r="WDC901" s="42"/>
      <c r="WDD901" s="42"/>
      <c r="WDE901" s="42"/>
      <c r="WDF901" s="42"/>
      <c r="WDG901" s="42"/>
      <c r="WDH901" s="42"/>
      <c r="WDI901" s="42"/>
      <c r="WDJ901" s="42"/>
      <c r="WDK901" s="42"/>
      <c r="WDL901" s="42"/>
      <c r="WDM901" s="42"/>
      <c r="WDN901" s="42"/>
      <c r="WDO901" s="42"/>
      <c r="WDP901" s="42"/>
      <c r="WDQ901" s="42"/>
      <c r="WDR901" s="42"/>
      <c r="WDS901" s="42"/>
      <c r="WDT901" s="42"/>
      <c r="WDU901" s="42"/>
      <c r="WDV901" s="42"/>
      <c r="WDW901" s="42"/>
      <c r="WDX901" s="42"/>
      <c r="WDY901" s="42"/>
      <c r="WDZ901" s="42"/>
      <c r="WEA901" s="42"/>
      <c r="WEB901" s="42"/>
      <c r="WEC901" s="42"/>
      <c r="WED901" s="42"/>
      <c r="WEE901" s="42"/>
      <c r="WEF901" s="42"/>
      <c r="WEG901" s="42"/>
      <c r="WEH901" s="42"/>
      <c r="WEI901" s="42"/>
      <c r="WEJ901" s="42"/>
      <c r="WEK901" s="42"/>
      <c r="WEL901" s="42"/>
      <c r="WEM901" s="42"/>
      <c r="WEN901" s="42"/>
      <c r="WEO901" s="42"/>
      <c r="WEP901" s="42"/>
      <c r="WEQ901" s="42"/>
      <c r="WER901" s="42"/>
      <c r="WES901" s="42"/>
      <c r="WET901" s="42"/>
      <c r="WEU901" s="42"/>
      <c r="WEV901" s="42"/>
      <c r="WEW901" s="42"/>
      <c r="WEX901" s="42"/>
      <c r="WEY901" s="42"/>
      <c r="WEZ901" s="42"/>
      <c r="WFA901" s="42"/>
      <c r="WFB901" s="42"/>
      <c r="WFC901" s="42"/>
      <c r="WFD901" s="42"/>
      <c r="WFE901" s="42"/>
      <c r="WFF901" s="42"/>
      <c r="WFG901" s="42"/>
      <c r="WFH901" s="42"/>
      <c r="WFI901" s="42"/>
      <c r="WFJ901" s="42"/>
      <c r="WFK901" s="42"/>
      <c r="WFL901" s="42"/>
      <c r="WFM901" s="42"/>
      <c r="WFN901" s="42"/>
      <c r="WFO901" s="42"/>
      <c r="WFP901" s="42"/>
      <c r="WFQ901" s="42"/>
      <c r="WFR901" s="42"/>
      <c r="WFS901" s="42"/>
      <c r="WFT901" s="42"/>
      <c r="WFU901" s="42"/>
      <c r="WFV901" s="42"/>
      <c r="WFW901" s="42"/>
      <c r="WFX901" s="42"/>
      <c r="WFY901" s="42"/>
      <c r="WFZ901" s="42"/>
      <c r="WGA901" s="42"/>
      <c r="WGB901" s="42"/>
      <c r="WGC901" s="42"/>
      <c r="WGD901" s="42"/>
      <c r="WGE901" s="42"/>
      <c r="WGF901" s="42"/>
      <c r="WGG901" s="42"/>
      <c r="WGH901" s="42"/>
      <c r="WGI901" s="42"/>
      <c r="WGJ901" s="42"/>
      <c r="WGK901" s="42"/>
      <c r="WGL901" s="42"/>
      <c r="WGM901" s="42"/>
      <c r="WGN901" s="42"/>
      <c r="WGO901" s="42"/>
      <c r="WGP901" s="42"/>
      <c r="WGQ901" s="42"/>
      <c r="WGR901" s="42"/>
      <c r="WGS901" s="42"/>
      <c r="WGT901" s="42"/>
      <c r="WGU901" s="42"/>
      <c r="WGV901" s="42"/>
      <c r="WGW901" s="42"/>
      <c r="WGX901" s="42"/>
      <c r="WGY901" s="42"/>
      <c r="WGZ901" s="42"/>
      <c r="WHA901" s="42"/>
      <c r="WHB901" s="42"/>
      <c r="WHC901" s="42"/>
      <c r="WHD901" s="42"/>
      <c r="WHE901" s="42"/>
      <c r="WHF901" s="42"/>
      <c r="WHG901" s="42"/>
      <c r="WHH901" s="42"/>
      <c r="WHI901" s="42"/>
      <c r="WHJ901" s="42"/>
      <c r="WHK901" s="42"/>
      <c r="WHL901" s="42"/>
      <c r="WHM901" s="42"/>
      <c r="WHN901" s="42"/>
      <c r="WHO901" s="42"/>
      <c r="WHP901" s="42"/>
      <c r="WHQ901" s="42"/>
      <c r="WHR901" s="42"/>
      <c r="WHS901" s="42"/>
      <c r="WHT901" s="42"/>
      <c r="WHU901" s="42"/>
      <c r="WHV901" s="42"/>
      <c r="WHW901" s="42"/>
      <c r="WHX901" s="42"/>
      <c r="WHY901" s="42"/>
      <c r="WHZ901" s="42"/>
      <c r="WIA901" s="42"/>
      <c r="WIB901" s="42"/>
      <c r="WIC901" s="42"/>
      <c r="WID901" s="42"/>
      <c r="WIE901" s="42"/>
      <c r="WIF901" s="42"/>
      <c r="WIG901" s="42"/>
      <c r="WIH901" s="42"/>
      <c r="WII901" s="42"/>
      <c r="WIJ901" s="42"/>
      <c r="WIK901" s="42"/>
      <c r="WIL901" s="42"/>
      <c r="WIM901" s="42"/>
      <c r="WIN901" s="42"/>
      <c r="WIO901" s="42"/>
      <c r="WIP901" s="42"/>
      <c r="WIQ901" s="42"/>
      <c r="WIR901" s="42"/>
      <c r="WIS901" s="42"/>
      <c r="WIT901" s="42"/>
      <c r="WIU901" s="42"/>
      <c r="WIV901" s="42"/>
      <c r="WIW901" s="42"/>
      <c r="WIX901" s="42"/>
      <c r="WIY901" s="42"/>
      <c r="WIZ901" s="42"/>
      <c r="WJA901" s="42"/>
      <c r="WJB901" s="42"/>
      <c r="WJC901" s="42"/>
      <c r="WJD901" s="42"/>
      <c r="WJE901" s="42"/>
      <c r="WJF901" s="42"/>
      <c r="WJG901" s="42"/>
      <c r="WJH901" s="42"/>
      <c r="WJI901" s="42"/>
      <c r="WJJ901" s="42"/>
      <c r="WJK901" s="42"/>
      <c r="WJL901" s="42"/>
      <c r="WJM901" s="42"/>
      <c r="WJN901" s="42"/>
      <c r="WJO901" s="42"/>
      <c r="WJP901" s="42"/>
      <c r="WJQ901" s="42"/>
      <c r="WJR901" s="42"/>
      <c r="WJS901" s="42"/>
      <c r="WJT901" s="42"/>
      <c r="WJU901" s="42"/>
      <c r="WJV901" s="42"/>
      <c r="WJW901" s="42"/>
      <c r="WJX901" s="42"/>
      <c r="WJY901" s="42"/>
      <c r="WJZ901" s="42"/>
      <c r="WKA901" s="42"/>
      <c r="WKB901" s="42"/>
      <c r="WKC901" s="42"/>
      <c r="WKD901" s="42"/>
      <c r="WKE901" s="42"/>
      <c r="WKF901" s="42"/>
      <c r="WKG901" s="42"/>
      <c r="WKH901" s="42"/>
      <c r="WKI901" s="42"/>
      <c r="WKJ901" s="42"/>
      <c r="WKK901" s="42"/>
      <c r="WKL901" s="42"/>
      <c r="WKM901" s="42"/>
      <c r="WKN901" s="42"/>
      <c r="WKO901" s="42"/>
      <c r="WKP901" s="42"/>
      <c r="WKQ901" s="42"/>
      <c r="WKR901" s="42"/>
      <c r="WKS901" s="42"/>
      <c r="WKT901" s="42"/>
      <c r="WKU901" s="42"/>
      <c r="WKV901" s="42"/>
      <c r="WKW901" s="42"/>
      <c r="WKX901" s="42"/>
      <c r="WKY901" s="42"/>
      <c r="WKZ901" s="42"/>
      <c r="WLA901" s="42"/>
      <c r="WLB901" s="42"/>
      <c r="WLC901" s="42"/>
      <c r="WLD901" s="42"/>
      <c r="WLE901" s="42"/>
      <c r="WLF901" s="42"/>
      <c r="WLG901" s="42"/>
      <c r="WLH901" s="42"/>
      <c r="WLI901" s="42"/>
      <c r="WLJ901" s="42"/>
      <c r="WLK901" s="42"/>
      <c r="WLL901" s="42"/>
      <c r="WLM901" s="42"/>
      <c r="WLN901" s="42"/>
      <c r="WLO901" s="42"/>
      <c r="WLP901" s="42"/>
      <c r="WLQ901" s="42"/>
      <c r="WLR901" s="42"/>
      <c r="WLS901" s="42"/>
      <c r="WLT901" s="42"/>
      <c r="WLU901" s="42"/>
      <c r="WLV901" s="42"/>
      <c r="WLW901" s="42"/>
      <c r="WLX901" s="42"/>
      <c r="WLY901" s="42"/>
      <c r="WLZ901" s="42"/>
      <c r="WMA901" s="42"/>
      <c r="WMB901" s="42"/>
      <c r="WMC901" s="42"/>
      <c r="WMD901" s="42"/>
      <c r="WME901" s="42"/>
      <c r="WMF901" s="42"/>
      <c r="WMG901" s="42"/>
      <c r="WMH901" s="42"/>
      <c r="WMI901" s="42"/>
      <c r="WMJ901" s="42"/>
      <c r="WMK901" s="42"/>
      <c r="WML901" s="42"/>
      <c r="WMM901" s="42"/>
      <c r="WMN901" s="42"/>
      <c r="WMO901" s="42"/>
      <c r="WMP901" s="42"/>
      <c r="WMQ901" s="42"/>
      <c r="WMR901" s="42"/>
      <c r="WMS901" s="42"/>
      <c r="WMT901" s="42"/>
      <c r="WMU901" s="42"/>
      <c r="WMV901" s="42"/>
      <c r="WMW901" s="42"/>
      <c r="WMX901" s="42"/>
      <c r="WMY901" s="42"/>
      <c r="WMZ901" s="42"/>
      <c r="WNA901" s="42"/>
      <c r="WNB901" s="42"/>
      <c r="WNC901" s="42"/>
      <c r="WND901" s="42"/>
      <c r="WNE901" s="42"/>
      <c r="WNF901" s="42"/>
      <c r="WNG901" s="42"/>
      <c r="WNH901" s="42"/>
      <c r="WNI901" s="42"/>
      <c r="WNJ901" s="42"/>
      <c r="WNK901" s="42"/>
      <c r="WNL901" s="42"/>
      <c r="WNM901" s="42"/>
      <c r="WNN901" s="42"/>
      <c r="WNO901" s="42"/>
      <c r="WNP901" s="42"/>
      <c r="WNQ901" s="42"/>
      <c r="WNR901" s="42"/>
      <c r="WNS901" s="42"/>
      <c r="WNT901" s="42"/>
      <c r="WNU901" s="42"/>
      <c r="WNV901" s="42"/>
      <c r="WNW901" s="42"/>
      <c r="WNX901" s="42"/>
      <c r="WNY901" s="42"/>
      <c r="WNZ901" s="42"/>
      <c r="WOA901" s="42"/>
      <c r="WOB901" s="42"/>
      <c r="WOC901" s="42"/>
      <c r="WOD901" s="42"/>
      <c r="WOE901" s="42"/>
      <c r="WOF901" s="42"/>
      <c r="WOG901" s="42"/>
      <c r="WOH901" s="42"/>
      <c r="WOI901" s="42"/>
      <c r="WOJ901" s="42"/>
      <c r="WOK901" s="42"/>
      <c r="WOL901" s="42"/>
      <c r="WOM901" s="42"/>
      <c r="WON901" s="42"/>
      <c r="WOO901" s="42"/>
      <c r="WOP901" s="42"/>
      <c r="WOQ901" s="42"/>
      <c r="WOR901" s="42"/>
      <c r="WOS901" s="42"/>
      <c r="WOT901" s="42"/>
      <c r="WOU901" s="42"/>
      <c r="WOV901" s="42"/>
      <c r="WOW901" s="42"/>
      <c r="WOX901" s="42"/>
      <c r="WOY901" s="42"/>
      <c r="WOZ901" s="42"/>
      <c r="WPA901" s="42"/>
      <c r="WPB901" s="42"/>
      <c r="WPC901" s="42"/>
      <c r="WPD901" s="42"/>
      <c r="WPE901" s="42"/>
      <c r="WPF901" s="42"/>
      <c r="WPG901" s="42"/>
      <c r="WPH901" s="42"/>
      <c r="WPI901" s="42"/>
      <c r="WPJ901" s="42"/>
      <c r="WPK901" s="42"/>
      <c r="WPL901" s="42"/>
      <c r="WPM901" s="42"/>
      <c r="WPN901" s="42"/>
      <c r="WPO901" s="42"/>
      <c r="WPP901" s="42"/>
      <c r="WPQ901" s="42"/>
      <c r="WPR901" s="42"/>
      <c r="WPS901" s="42"/>
      <c r="WPT901" s="42"/>
      <c r="WPU901" s="42"/>
      <c r="WPV901" s="42"/>
      <c r="WPW901" s="42"/>
      <c r="WPX901" s="42"/>
      <c r="WPY901" s="42"/>
      <c r="WPZ901" s="42"/>
      <c r="WQA901" s="42"/>
      <c r="WQB901" s="42"/>
      <c r="WQC901" s="42"/>
      <c r="WQD901" s="42"/>
      <c r="WQE901" s="42"/>
      <c r="WQF901" s="42"/>
      <c r="WQG901" s="42"/>
      <c r="WQH901" s="42"/>
      <c r="WQI901" s="42"/>
      <c r="WQJ901" s="42"/>
      <c r="WQK901" s="42"/>
      <c r="WQL901" s="42"/>
      <c r="WQM901" s="42"/>
      <c r="WQN901" s="42"/>
      <c r="WQO901" s="42"/>
      <c r="WQP901" s="42"/>
      <c r="WQQ901" s="42"/>
      <c r="WQR901" s="42"/>
      <c r="WQS901" s="42"/>
      <c r="WQT901" s="42"/>
      <c r="WQU901" s="42"/>
      <c r="WQV901" s="42"/>
      <c r="WQW901" s="42"/>
      <c r="WQX901" s="42"/>
      <c r="WQY901" s="42"/>
      <c r="WQZ901" s="42"/>
      <c r="WRA901" s="42"/>
      <c r="WRB901" s="42"/>
      <c r="WRC901" s="42"/>
      <c r="WRD901" s="42"/>
      <c r="WRE901" s="42"/>
      <c r="WRF901" s="42"/>
      <c r="WRG901" s="42"/>
      <c r="WRH901" s="42"/>
      <c r="WRI901" s="42"/>
      <c r="WRJ901" s="42"/>
      <c r="WRK901" s="42"/>
      <c r="WRL901" s="42"/>
      <c r="WRM901" s="42"/>
      <c r="WRN901" s="42"/>
      <c r="WRO901" s="42"/>
      <c r="WRP901" s="42"/>
      <c r="WRQ901" s="42"/>
      <c r="WRR901" s="42"/>
      <c r="WRS901" s="42"/>
      <c r="WRT901" s="42"/>
      <c r="WRU901" s="42"/>
      <c r="WRV901" s="42"/>
      <c r="WRW901" s="42"/>
      <c r="WRX901" s="42"/>
      <c r="WRY901" s="42"/>
      <c r="WRZ901" s="42"/>
      <c r="WSA901" s="42"/>
      <c r="WSB901" s="42"/>
      <c r="WSC901" s="42"/>
      <c r="WSD901" s="42"/>
      <c r="WSE901" s="42"/>
      <c r="WSF901" s="42"/>
      <c r="WSG901" s="42"/>
      <c r="WSH901" s="42"/>
      <c r="WSI901" s="42"/>
      <c r="WSJ901" s="42"/>
      <c r="WSK901" s="42"/>
      <c r="WSL901" s="42"/>
      <c r="WSM901" s="42"/>
      <c r="WSN901" s="42"/>
      <c r="WSO901" s="42"/>
      <c r="WSP901" s="42"/>
      <c r="WSQ901" s="42"/>
      <c r="WSR901" s="42"/>
      <c r="WSS901" s="42"/>
      <c r="WST901" s="42"/>
      <c r="WSU901" s="42"/>
      <c r="WSV901" s="42"/>
      <c r="WSW901" s="42"/>
      <c r="WSX901" s="42"/>
      <c r="WSY901" s="42"/>
      <c r="WSZ901" s="42"/>
      <c r="WTA901" s="42"/>
      <c r="WTB901" s="42"/>
      <c r="WTC901" s="42"/>
      <c r="WTD901" s="42"/>
      <c r="WTE901" s="42"/>
      <c r="WTF901" s="42"/>
      <c r="WTG901" s="42"/>
      <c r="WTH901" s="42"/>
      <c r="WTI901" s="42"/>
      <c r="WTJ901" s="42"/>
      <c r="WTK901" s="42"/>
      <c r="WTL901" s="42"/>
      <c r="WTM901" s="42"/>
      <c r="WTN901" s="42"/>
      <c r="WTO901" s="42"/>
      <c r="WTP901" s="42"/>
      <c r="WTQ901" s="42"/>
      <c r="WTR901" s="42"/>
      <c r="WTS901" s="42"/>
      <c r="WTT901" s="42"/>
      <c r="WTU901" s="42"/>
      <c r="WTV901" s="42"/>
      <c r="WTW901" s="42"/>
      <c r="WTX901" s="42"/>
      <c r="WTY901" s="42"/>
      <c r="WTZ901" s="42"/>
      <c r="WUA901" s="42"/>
      <c r="WUB901" s="42"/>
      <c r="WUC901" s="42"/>
      <c r="WUD901" s="42"/>
      <c r="WUE901" s="42"/>
      <c r="WUF901" s="42"/>
      <c r="WUG901" s="42"/>
      <c r="WUH901" s="42"/>
      <c r="WUI901" s="42"/>
      <c r="WUJ901" s="42"/>
      <c r="WUK901" s="42"/>
      <c r="WUL901" s="42"/>
      <c r="WUM901" s="42"/>
      <c r="WUN901" s="42"/>
      <c r="WUO901" s="42"/>
      <c r="WUP901" s="42"/>
      <c r="WUQ901" s="42"/>
      <c r="WUR901" s="42"/>
      <c r="WUS901" s="42"/>
      <c r="WUT901" s="42"/>
      <c r="WUU901" s="42"/>
      <c r="WUV901" s="42"/>
      <c r="WUW901" s="42"/>
      <c r="WUX901" s="42"/>
      <c r="WUY901" s="42"/>
      <c r="WUZ901" s="42"/>
      <c r="WVA901" s="42"/>
      <c r="WVB901" s="42"/>
      <c r="WVC901" s="42"/>
      <c r="WVD901" s="42"/>
      <c r="WVE901" s="42"/>
      <c r="WVF901" s="42"/>
      <c r="WVG901" s="42"/>
      <c r="WVH901" s="42"/>
      <c r="WVI901" s="42"/>
      <c r="WVJ901" s="42"/>
      <c r="WVK901" s="42"/>
      <c r="WVL901" s="42"/>
      <c r="WVM901" s="42"/>
      <c r="WVN901" s="42"/>
      <c r="WVO901" s="42"/>
      <c r="WVP901" s="42"/>
      <c r="WVQ901" s="42"/>
      <c r="WVR901" s="42"/>
      <c r="WVS901" s="42"/>
      <c r="WVT901" s="42"/>
      <c r="WVU901" s="42"/>
      <c r="WVV901" s="42"/>
      <c r="WVW901" s="42"/>
      <c r="WVX901" s="42"/>
      <c r="WVY901" s="42"/>
      <c r="WVZ901" s="42"/>
      <c r="WWA901" s="42"/>
      <c r="WWB901" s="42"/>
      <c r="WWC901" s="42"/>
      <c r="WWD901" s="42"/>
      <c r="WWE901" s="42"/>
      <c r="WWF901" s="42"/>
      <c r="WWG901" s="42"/>
      <c r="WWH901" s="42"/>
      <c r="WWI901" s="42"/>
      <c r="WWJ901" s="42"/>
      <c r="WWK901" s="42"/>
      <c r="WWL901" s="42"/>
      <c r="WWM901" s="42"/>
      <c r="WWN901" s="42"/>
      <c r="WWO901" s="42"/>
      <c r="WWP901" s="42"/>
      <c r="WWQ901" s="42"/>
      <c r="WWR901" s="42"/>
      <c r="WWS901" s="42"/>
      <c r="WWT901" s="42"/>
      <c r="WWU901" s="42"/>
      <c r="WWV901" s="42"/>
      <c r="WWW901" s="42"/>
      <c r="WWX901" s="42"/>
      <c r="WWY901" s="42"/>
      <c r="WWZ901" s="42"/>
      <c r="WXA901" s="42"/>
      <c r="WXB901" s="42"/>
      <c r="WXC901" s="42"/>
      <c r="WXD901" s="42"/>
      <c r="WXE901" s="42"/>
      <c r="WXF901" s="42"/>
      <c r="WXG901" s="42"/>
      <c r="WXH901" s="42"/>
      <c r="WXI901" s="42"/>
      <c r="WXJ901" s="42"/>
      <c r="WXK901" s="42"/>
      <c r="WXL901" s="42"/>
      <c r="WXM901" s="42"/>
      <c r="WXN901" s="42"/>
      <c r="WXO901" s="42"/>
      <c r="WXP901" s="42"/>
      <c r="WXQ901" s="42"/>
      <c r="WXR901" s="42"/>
      <c r="WXS901" s="42"/>
      <c r="WXT901" s="42"/>
      <c r="WXU901" s="42"/>
      <c r="WXV901" s="42"/>
      <c r="WXW901" s="42"/>
      <c r="WXX901" s="42"/>
      <c r="WXY901" s="42"/>
      <c r="WXZ901" s="42"/>
      <c r="WYA901" s="42"/>
      <c r="WYB901" s="42"/>
      <c r="WYC901" s="42"/>
      <c r="WYD901" s="42"/>
      <c r="WYE901" s="42"/>
      <c r="WYF901" s="42"/>
      <c r="WYG901" s="42"/>
      <c r="WYH901" s="42"/>
      <c r="WYI901" s="42"/>
      <c r="WYJ901" s="42"/>
      <c r="WYK901" s="42"/>
      <c r="WYL901" s="42"/>
      <c r="WYM901" s="42"/>
      <c r="WYN901" s="42"/>
      <c r="WYO901" s="42"/>
      <c r="WYP901" s="42"/>
      <c r="WYQ901" s="42"/>
      <c r="WYR901" s="42"/>
      <c r="WYS901" s="42"/>
      <c r="WYT901" s="42"/>
      <c r="WYU901" s="42"/>
      <c r="WYV901" s="42"/>
      <c r="WYW901" s="42"/>
      <c r="WYX901" s="42"/>
      <c r="WYY901" s="42"/>
      <c r="WYZ901" s="42"/>
      <c r="WZA901" s="42"/>
      <c r="WZB901" s="42"/>
      <c r="WZC901" s="42"/>
      <c r="WZD901" s="42"/>
      <c r="WZE901" s="42"/>
      <c r="WZF901" s="42"/>
      <c r="WZG901" s="42"/>
      <c r="WZH901" s="42"/>
      <c r="WZI901" s="42"/>
      <c r="WZJ901" s="42"/>
      <c r="WZK901" s="42"/>
      <c r="WZL901" s="42"/>
      <c r="WZM901" s="42"/>
      <c r="WZN901" s="42"/>
      <c r="WZO901" s="42"/>
      <c r="WZP901" s="42"/>
      <c r="WZQ901" s="42"/>
      <c r="WZR901" s="42"/>
      <c r="WZS901" s="42"/>
      <c r="WZT901" s="42"/>
      <c r="WZU901" s="42"/>
      <c r="WZV901" s="42"/>
      <c r="WZW901" s="42"/>
      <c r="WZX901" s="42"/>
      <c r="WZY901" s="42"/>
      <c r="WZZ901" s="42"/>
      <c r="XAA901" s="42"/>
      <c r="XAB901" s="42"/>
      <c r="XAC901" s="42"/>
      <c r="XAD901" s="42"/>
      <c r="XAE901" s="42"/>
      <c r="XAF901" s="42"/>
      <c r="XAG901" s="42"/>
      <c r="XAH901" s="42"/>
      <c r="XAI901" s="42"/>
      <c r="XAJ901" s="42"/>
      <c r="XAK901" s="42"/>
      <c r="XAL901" s="42"/>
      <c r="XAM901" s="42"/>
      <c r="XAN901" s="42"/>
      <c r="XAO901" s="42"/>
      <c r="XAP901" s="42"/>
      <c r="XAQ901" s="42"/>
      <c r="XAR901" s="42"/>
      <c r="XAS901" s="42"/>
      <c r="XAT901" s="42"/>
      <c r="XAU901" s="42"/>
      <c r="XAV901" s="42"/>
      <c r="XAW901" s="42"/>
      <c r="XAX901" s="42"/>
      <c r="XAY901" s="42"/>
      <c r="XAZ901" s="42"/>
      <c r="XBA901" s="42"/>
      <c r="XBB901" s="42"/>
      <c r="XBC901" s="42"/>
      <c r="XBD901" s="42"/>
      <c r="XBE901" s="42"/>
      <c r="XBF901" s="42"/>
      <c r="XBG901" s="42"/>
      <c r="XBH901" s="42"/>
      <c r="XBI901" s="42"/>
      <c r="XBJ901" s="42"/>
      <c r="XBK901" s="42"/>
      <c r="XBL901" s="42"/>
      <c r="XBM901" s="42"/>
      <c r="XBN901" s="42"/>
      <c r="XBO901" s="42"/>
      <c r="XBP901" s="42"/>
      <c r="XBQ901" s="42"/>
      <c r="XBR901" s="42"/>
      <c r="XBS901" s="42"/>
      <c r="XBT901" s="42"/>
      <c r="XBU901" s="42"/>
      <c r="XBV901" s="42"/>
      <c r="XBW901" s="42"/>
      <c r="XBX901" s="42"/>
      <c r="XBY901" s="42"/>
      <c r="XBZ901" s="42"/>
      <c r="XCA901" s="42"/>
      <c r="XCB901" s="42"/>
      <c r="XCC901" s="42"/>
      <c r="XCD901" s="42"/>
      <c r="XCE901" s="42"/>
      <c r="XCF901" s="42"/>
      <c r="XCG901" s="42"/>
      <c r="XCH901" s="42"/>
      <c r="XCI901" s="42"/>
      <c r="XCJ901" s="42"/>
      <c r="XCK901" s="42"/>
      <c r="XCL901" s="42"/>
      <c r="XCM901" s="42"/>
      <c r="XCN901" s="42"/>
      <c r="XCO901" s="42"/>
      <c r="XCP901" s="42"/>
      <c r="XCQ901" s="42"/>
      <c r="XCR901" s="42"/>
      <c r="XCS901" s="42"/>
      <c r="XCT901" s="42"/>
      <c r="XCU901" s="42"/>
      <c r="XCV901" s="42"/>
      <c r="XCW901" s="42"/>
      <c r="XCX901" s="42"/>
      <c r="XCY901" s="42"/>
      <c r="XCZ901" s="42"/>
      <c r="XDA901" s="42"/>
      <c r="XDB901" s="42"/>
      <c r="XDC901" s="42"/>
      <c r="XDD901" s="42"/>
      <c r="XDE901" s="42"/>
      <c r="XDF901" s="42"/>
      <c r="XDG901" s="42"/>
      <c r="XDH901" s="42"/>
      <c r="XDI901" s="42"/>
      <c r="XDJ901" s="42"/>
      <c r="XDK901" s="42"/>
      <c r="XDL901" s="42"/>
      <c r="XDM901" s="42"/>
      <c r="XDN901" s="42"/>
      <c r="XDO901" s="42"/>
      <c r="XDP901" s="42"/>
      <c r="XDQ901" s="42"/>
      <c r="XDR901" s="42"/>
      <c r="XDS901" s="42"/>
      <c r="XDT901" s="42"/>
      <c r="XDU901" s="42"/>
      <c r="XDV901" s="42"/>
      <c r="XDW901" s="42"/>
      <c r="XDX901" s="42"/>
      <c r="XDY901" s="42"/>
      <c r="XDZ901" s="42"/>
      <c r="XEA901" s="42"/>
      <c r="XEB901" s="42"/>
      <c r="XEC901" s="42"/>
      <c r="XED901" s="42"/>
      <c r="XEE901" s="42"/>
      <c r="XEF901" s="42"/>
      <c r="XEG901" s="42"/>
      <c r="XEH901" s="42"/>
      <c r="XEI901" s="42"/>
      <c r="XEJ901" s="42"/>
      <c r="XEK901" s="42"/>
      <c r="XEL901" s="42"/>
      <c r="XEM901" s="42"/>
      <c r="XEN901" s="42"/>
    </row>
    <row r="902" spans="1:16368" x14ac:dyDescent="0.25">
      <c r="A902" s="474" t="s">
        <v>292</v>
      </c>
      <c r="B902" s="474"/>
      <c r="C902" s="474"/>
      <c r="D902" s="474"/>
      <c r="E902" s="474"/>
      <c r="F902" s="474"/>
      <c r="G902" s="474"/>
      <c r="H902" s="474"/>
      <c r="I902" s="474"/>
      <c r="J902" s="283"/>
    </row>
    <row r="903" spans="1:16368" x14ac:dyDescent="0.25">
      <c r="A903" s="474" t="s">
        <v>130</v>
      </c>
      <c r="B903" s="474"/>
      <c r="C903" s="474"/>
      <c r="D903" s="474"/>
      <c r="E903" s="474"/>
      <c r="F903" s="474"/>
      <c r="G903" s="474"/>
      <c r="H903" s="474"/>
      <c r="I903" s="474"/>
      <c r="J903" s="283"/>
    </row>
    <row r="904" spans="1:16368" ht="15" customHeight="1" x14ac:dyDescent="0.25">
      <c r="A904" s="474" t="s">
        <v>247</v>
      </c>
      <c r="B904" s="474"/>
      <c r="C904" s="474"/>
      <c r="D904" s="474"/>
      <c r="E904" s="474"/>
      <c r="F904" s="474"/>
      <c r="G904" s="474"/>
      <c r="H904" s="474"/>
      <c r="I904" s="474"/>
      <c r="J904" s="283"/>
    </row>
    <row r="905" spans="1:16368" ht="15" customHeight="1" x14ac:dyDescent="0.25">
      <c r="A905" s="474" t="s">
        <v>228</v>
      </c>
      <c r="B905" s="474"/>
      <c r="C905" s="474"/>
      <c r="D905" s="474"/>
      <c r="E905" s="474"/>
      <c r="F905" s="474"/>
      <c r="G905" s="474"/>
      <c r="H905" s="474"/>
      <c r="I905" s="474"/>
      <c r="J905" s="283"/>
    </row>
    <row r="906" spans="1:16368" ht="15" customHeight="1" x14ac:dyDescent="0.25">
      <c r="A906" s="474" t="s">
        <v>249</v>
      </c>
      <c r="B906" s="474"/>
      <c r="C906" s="474"/>
      <c r="D906" s="474"/>
      <c r="E906" s="474"/>
      <c r="F906" s="474"/>
      <c r="G906" s="474"/>
      <c r="H906" s="474"/>
      <c r="I906" s="474"/>
      <c r="J906" s="283"/>
    </row>
    <row r="907" spans="1:16368" ht="15" customHeight="1" x14ac:dyDescent="0.25">
      <c r="A907" s="474" t="s">
        <v>248</v>
      </c>
      <c r="B907" s="474"/>
      <c r="C907" s="474"/>
      <c r="D907" s="474"/>
      <c r="E907" s="474"/>
      <c r="F907" s="474"/>
      <c r="G907" s="474"/>
      <c r="H907" s="474"/>
      <c r="I907" s="474"/>
      <c r="J907" s="283"/>
    </row>
    <row r="908" spans="1:16368" ht="15" customHeight="1" x14ac:dyDescent="0.25">
      <c r="A908" s="474" t="s">
        <v>131</v>
      </c>
      <c r="B908" s="474"/>
      <c r="C908" s="474"/>
      <c r="D908" s="474"/>
      <c r="E908" s="474"/>
      <c r="F908" s="474"/>
      <c r="G908" s="474"/>
      <c r="H908" s="474"/>
      <c r="I908" s="474"/>
      <c r="J908" s="283"/>
    </row>
    <row r="909" spans="1:16368" ht="15" customHeight="1" x14ac:dyDescent="0.25">
      <c r="A909" s="474" t="s">
        <v>250</v>
      </c>
      <c r="B909" s="474"/>
      <c r="C909" s="474"/>
      <c r="D909" s="474"/>
      <c r="E909" s="474"/>
      <c r="F909" s="474"/>
      <c r="G909" s="474"/>
      <c r="H909" s="474"/>
      <c r="I909" s="474"/>
      <c r="J909" s="283"/>
    </row>
    <row r="910" spans="1:16368" ht="15" customHeight="1" x14ac:dyDescent="0.25">
      <c r="A910" s="474" t="s">
        <v>229</v>
      </c>
      <c r="B910" s="474"/>
      <c r="C910" s="474"/>
      <c r="D910" s="474"/>
      <c r="E910" s="474"/>
      <c r="F910" s="474"/>
      <c r="G910" s="474"/>
      <c r="H910" s="474"/>
      <c r="I910" s="474"/>
      <c r="J910" s="283"/>
    </row>
    <row r="911" spans="1:16368" ht="15" customHeight="1" x14ac:dyDescent="0.25">
      <c r="A911" s="474" t="s">
        <v>230</v>
      </c>
      <c r="B911" s="474"/>
      <c r="C911" s="474"/>
      <c r="D911" s="474"/>
      <c r="E911" s="474"/>
      <c r="F911" s="474"/>
      <c r="G911" s="474"/>
      <c r="H911" s="474"/>
      <c r="I911" s="474"/>
      <c r="J911" s="283"/>
    </row>
    <row r="912" spans="1:16368" ht="15" customHeight="1" x14ac:dyDescent="0.25">
      <c r="A912" s="475" t="s">
        <v>231</v>
      </c>
      <c r="B912" s="475"/>
      <c r="C912" s="475"/>
      <c r="D912" s="475"/>
      <c r="E912" s="475"/>
      <c r="F912" s="475"/>
      <c r="G912" s="475"/>
      <c r="H912" s="475"/>
      <c r="I912" s="475"/>
      <c r="J912" s="283"/>
    </row>
    <row r="913" spans="1:108" ht="15" customHeight="1" x14ac:dyDescent="0.25">
      <c r="A913" s="475" t="s">
        <v>259</v>
      </c>
      <c r="B913" s="475"/>
      <c r="C913" s="475"/>
      <c r="D913" s="475"/>
      <c r="E913" s="475"/>
      <c r="F913" s="475"/>
      <c r="G913" s="475"/>
      <c r="H913" s="475"/>
      <c r="I913" s="475"/>
      <c r="J913" s="283"/>
    </row>
    <row r="914" spans="1:108" ht="15" customHeight="1" x14ac:dyDescent="0.25">
      <c r="A914" s="474" t="s">
        <v>232</v>
      </c>
      <c r="B914" s="474"/>
      <c r="C914" s="474"/>
      <c r="D914" s="474"/>
      <c r="E914" s="474"/>
      <c r="F914" s="474"/>
      <c r="G914" s="474"/>
      <c r="H914" s="474"/>
      <c r="I914" s="474"/>
      <c r="J914" s="283"/>
    </row>
    <row r="915" spans="1:108" ht="15" customHeight="1" x14ac:dyDescent="0.25">
      <c r="A915" s="474" t="s">
        <v>253</v>
      </c>
      <c r="B915" s="474"/>
      <c r="C915" s="474"/>
      <c r="D915" s="474"/>
      <c r="E915" s="474"/>
      <c r="F915" s="474"/>
      <c r="G915" s="474"/>
      <c r="H915" s="474"/>
      <c r="I915" s="474"/>
      <c r="J915" s="283"/>
    </row>
    <row r="916" spans="1:108" x14ac:dyDescent="0.25">
      <c r="A916" s="474" t="s">
        <v>251</v>
      </c>
      <c r="B916" s="474"/>
      <c r="C916" s="474"/>
      <c r="D916" s="474"/>
      <c r="E916" s="474"/>
      <c r="F916" s="474"/>
      <c r="G916" s="474"/>
      <c r="H916" s="474"/>
      <c r="I916" s="474"/>
      <c r="J916" s="283"/>
    </row>
    <row r="917" spans="1:108" x14ac:dyDescent="0.25">
      <c r="A917" s="474" t="s">
        <v>254</v>
      </c>
      <c r="B917" s="474"/>
      <c r="C917" s="474"/>
      <c r="D917" s="474"/>
      <c r="E917" s="474"/>
      <c r="F917" s="474"/>
      <c r="G917" s="474"/>
      <c r="H917" s="474"/>
      <c r="I917" s="474"/>
      <c r="J917" s="283"/>
    </row>
    <row r="918" spans="1:108" ht="15" customHeight="1" x14ac:dyDescent="0.25">
      <c r="A918" s="474" t="s">
        <v>252</v>
      </c>
      <c r="B918" s="474"/>
      <c r="C918" s="474"/>
      <c r="D918" s="474"/>
      <c r="E918" s="474"/>
      <c r="F918" s="474"/>
      <c r="G918" s="474"/>
      <c r="H918" s="474"/>
      <c r="I918" s="474"/>
      <c r="J918" s="283"/>
    </row>
    <row r="919" spans="1:108" ht="15" customHeight="1" x14ac:dyDescent="0.25">
      <c r="A919" s="474" t="s">
        <v>410</v>
      </c>
      <c r="B919" s="474"/>
      <c r="C919" s="474"/>
      <c r="D919" s="474"/>
      <c r="E919" s="474"/>
      <c r="F919" s="474"/>
      <c r="G919" s="474"/>
      <c r="H919" s="67"/>
      <c r="I919" s="67"/>
      <c r="J919" s="283"/>
    </row>
    <row r="920" spans="1:108" ht="15" customHeight="1" x14ac:dyDescent="0.25">
      <c r="A920" s="474" t="s">
        <v>132</v>
      </c>
      <c r="B920" s="474"/>
      <c r="C920" s="474"/>
      <c r="D920" s="474"/>
      <c r="E920" s="474"/>
      <c r="F920" s="474"/>
      <c r="G920" s="474"/>
      <c r="H920" s="474"/>
      <c r="I920" s="474"/>
      <c r="J920" s="283"/>
    </row>
    <row r="921" spans="1:108" ht="15" customHeight="1" x14ac:dyDescent="0.25">
      <c r="A921" s="474" t="s">
        <v>133</v>
      </c>
      <c r="B921" s="474"/>
      <c r="C921" s="474"/>
      <c r="D921" s="474"/>
      <c r="E921" s="474"/>
      <c r="F921" s="474"/>
      <c r="G921" s="474"/>
      <c r="H921" s="474"/>
      <c r="I921" s="474"/>
      <c r="J921" s="283"/>
    </row>
    <row r="922" spans="1:108" ht="15" customHeight="1" x14ac:dyDescent="0.25">
      <c r="A922" s="474" t="s">
        <v>134</v>
      </c>
      <c r="B922" s="474"/>
      <c r="C922" s="474"/>
      <c r="D922" s="474"/>
      <c r="E922" s="474"/>
      <c r="F922" s="474"/>
      <c r="G922" s="474"/>
      <c r="H922" s="474"/>
      <c r="I922" s="474"/>
      <c r="J922" s="283"/>
    </row>
    <row r="923" spans="1:108" x14ac:dyDescent="0.25">
      <c r="A923" s="474" t="s">
        <v>135</v>
      </c>
      <c r="B923" s="474"/>
      <c r="C923" s="474"/>
      <c r="D923" s="474"/>
      <c r="E923" s="474"/>
      <c r="F923" s="474"/>
      <c r="G923" s="474"/>
      <c r="H923" s="474"/>
      <c r="I923" s="474"/>
      <c r="J923" s="283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  <c r="AN923" s="34"/>
      <c r="AO923" s="34"/>
      <c r="AP923" s="34"/>
      <c r="AQ923" s="34"/>
      <c r="AR923" s="34"/>
      <c r="AS923" s="34"/>
      <c r="AT923" s="34"/>
      <c r="AU923" s="34"/>
      <c r="AV923" s="34"/>
      <c r="AW923" s="34"/>
      <c r="AX923" s="34"/>
      <c r="AY923" s="34"/>
      <c r="AZ923" s="34"/>
      <c r="BA923" s="34"/>
      <c r="BB923" s="34"/>
      <c r="BC923" s="34"/>
      <c r="BD923" s="34"/>
      <c r="BE923" s="34"/>
      <c r="BF923" s="34"/>
      <c r="BG923" s="34"/>
      <c r="BH923" s="34"/>
      <c r="BI923" s="34"/>
      <c r="BJ923" s="34"/>
      <c r="BK923" s="34"/>
      <c r="BL923" s="34"/>
      <c r="BM923" s="34"/>
      <c r="BN923" s="34"/>
      <c r="BO923" s="34"/>
      <c r="BP923" s="34"/>
      <c r="BQ923" s="34"/>
      <c r="BR923" s="34"/>
      <c r="BS923" s="34"/>
      <c r="BT923" s="34"/>
      <c r="BU923" s="34"/>
      <c r="BV923" s="34"/>
      <c r="BW923" s="34"/>
      <c r="BX923" s="34"/>
      <c r="BY923" s="34"/>
      <c r="BZ923" s="34"/>
      <c r="CA923" s="34"/>
      <c r="CB923" s="34"/>
      <c r="CC923" s="34"/>
      <c r="CD923" s="34"/>
      <c r="CE923" s="34"/>
      <c r="CF923" s="34"/>
      <c r="CG923" s="34"/>
      <c r="CH923" s="34"/>
      <c r="CI923" s="34"/>
      <c r="CJ923" s="34"/>
      <c r="CK923" s="34"/>
      <c r="CL923" s="34"/>
      <c r="CM923" s="34"/>
      <c r="CN923" s="34"/>
      <c r="CO923" s="34"/>
      <c r="CP923" s="34"/>
      <c r="CQ923" s="34"/>
      <c r="CR923" s="34"/>
      <c r="CS923" s="34"/>
      <c r="CT923" s="34"/>
      <c r="CU923" s="34"/>
      <c r="CV923" s="34"/>
      <c r="CW923" s="34"/>
      <c r="CX923" s="34"/>
      <c r="CY923" s="34"/>
      <c r="CZ923" s="34"/>
      <c r="DA923" s="34"/>
      <c r="DB923" s="34"/>
      <c r="DC923" s="34"/>
      <c r="DD923" s="34"/>
    </row>
    <row r="924" spans="1:108" ht="15" customHeight="1" x14ac:dyDescent="0.25">
      <c r="A924" s="474" t="s">
        <v>136</v>
      </c>
      <c r="B924" s="474"/>
      <c r="C924" s="474"/>
      <c r="D924" s="474"/>
      <c r="E924" s="474"/>
      <c r="F924" s="474"/>
      <c r="G924" s="474"/>
      <c r="H924" s="474"/>
      <c r="I924" s="474"/>
      <c r="J924" s="283"/>
    </row>
    <row r="925" spans="1:108" ht="15" customHeight="1" x14ac:dyDescent="0.25">
      <c r="F925" s="103"/>
      <c r="G925" s="103"/>
      <c r="H925" s="103"/>
      <c r="I925" s="103"/>
    </row>
    <row r="926" spans="1:108" x14ac:dyDescent="0.25">
      <c r="E926" s="142"/>
      <c r="F926" s="103"/>
      <c r="G926" s="103"/>
      <c r="H926" s="103"/>
      <c r="I926" s="103"/>
    </row>
    <row r="927" spans="1:108" x14ac:dyDescent="0.25">
      <c r="E927" s="142"/>
      <c r="F927" s="103"/>
      <c r="G927" s="103"/>
      <c r="H927" s="103"/>
      <c r="I927" s="103"/>
    </row>
    <row r="928" spans="1:108" x14ac:dyDescent="0.25">
      <c r="E928" s="142"/>
      <c r="F928" s="103"/>
      <c r="G928" s="103"/>
      <c r="H928" s="103"/>
      <c r="I928" s="103"/>
    </row>
    <row r="929" spans="5:9" x14ac:dyDescent="0.25">
      <c r="E929" s="142"/>
      <c r="F929" s="103"/>
      <c r="G929" s="103"/>
      <c r="H929" s="103"/>
      <c r="I929" s="103"/>
    </row>
    <row r="930" spans="5:9" x14ac:dyDescent="0.25">
      <c r="E930" s="142"/>
      <c r="F930" s="103"/>
      <c r="G930" s="103"/>
      <c r="H930" s="103"/>
      <c r="I930" s="103"/>
    </row>
    <row r="931" spans="5:9" x14ac:dyDescent="0.25">
      <c r="E931" s="142"/>
      <c r="F931" s="103"/>
      <c r="G931" s="103"/>
      <c r="H931" s="103"/>
      <c r="I931" s="103"/>
    </row>
    <row r="932" spans="5:9" x14ac:dyDescent="0.25">
      <c r="E932" s="142"/>
      <c r="F932" s="103"/>
      <c r="G932" s="103"/>
      <c r="H932" s="103"/>
      <c r="I932" s="103"/>
    </row>
    <row r="933" spans="5:9" x14ac:dyDescent="0.25">
      <c r="F933" s="103"/>
      <c r="G933" s="103"/>
      <c r="H933" s="103"/>
      <c r="I933" s="103"/>
    </row>
    <row r="934" spans="5:9" x14ac:dyDescent="0.25">
      <c r="F934" s="103"/>
      <c r="G934" s="103"/>
      <c r="H934" s="103"/>
      <c r="I934" s="103"/>
    </row>
    <row r="935" spans="5:9" x14ac:dyDescent="0.25">
      <c r="F935" s="103"/>
      <c r="G935" s="103"/>
      <c r="H935" s="103"/>
      <c r="I935" s="103"/>
    </row>
    <row r="936" spans="5:9" x14ac:dyDescent="0.25">
      <c r="F936" s="103"/>
      <c r="G936" s="103"/>
      <c r="H936" s="103"/>
      <c r="I936" s="103"/>
    </row>
    <row r="937" spans="5:9" x14ac:dyDescent="0.25">
      <c r="F937" s="103"/>
      <c r="G937" s="103"/>
      <c r="H937" s="103"/>
      <c r="I937" s="103"/>
    </row>
    <row r="938" spans="5:9" x14ac:dyDescent="0.25">
      <c r="F938" s="103"/>
      <c r="G938" s="103"/>
      <c r="H938" s="103"/>
      <c r="I938" s="103"/>
    </row>
    <row r="939" spans="5:9" x14ac:dyDescent="0.25">
      <c r="F939" s="103"/>
      <c r="G939" s="103"/>
      <c r="H939" s="103"/>
      <c r="I939" s="103"/>
    </row>
    <row r="940" spans="5:9" x14ac:dyDescent="0.25">
      <c r="E940" s="142"/>
      <c r="F940" s="103"/>
      <c r="G940" s="103"/>
      <c r="H940" s="103"/>
      <c r="I940" s="103"/>
    </row>
    <row r="941" spans="5:9" x14ac:dyDescent="0.25">
      <c r="E941" s="142"/>
      <c r="F941" s="103"/>
      <c r="G941" s="103"/>
      <c r="H941" s="103"/>
      <c r="I941" s="103"/>
    </row>
    <row r="942" spans="5:9" x14ac:dyDescent="0.25">
      <c r="F942" s="103"/>
      <c r="G942" s="103"/>
      <c r="H942" s="103"/>
      <c r="I942" s="103"/>
    </row>
    <row r="943" spans="5:9" x14ac:dyDescent="0.25">
      <c r="F943" s="103"/>
      <c r="G943" s="103"/>
      <c r="H943" s="103"/>
      <c r="I943" s="103"/>
    </row>
    <row r="944" spans="5:9" x14ac:dyDescent="0.25">
      <c r="F944" s="103"/>
      <c r="G944" s="103"/>
      <c r="H944" s="103"/>
      <c r="I944" s="103"/>
    </row>
    <row r="945" spans="5:9" x14ac:dyDescent="0.25">
      <c r="E945" s="142"/>
      <c r="F945" s="103"/>
      <c r="G945" s="103"/>
      <c r="H945" s="103"/>
      <c r="I945" s="103"/>
    </row>
    <row r="946" spans="5:9" x14ac:dyDescent="0.25">
      <c r="E946" s="142"/>
      <c r="F946" s="103"/>
      <c r="G946" s="103"/>
      <c r="H946" s="103"/>
      <c r="I946" s="103"/>
    </row>
    <row r="947" spans="5:9" x14ac:dyDescent="0.25">
      <c r="F947" s="103"/>
      <c r="G947" s="103"/>
      <c r="H947" s="103"/>
      <c r="I947" s="103"/>
    </row>
    <row r="948" spans="5:9" x14ac:dyDescent="0.25">
      <c r="F948" s="103"/>
      <c r="G948" s="103"/>
      <c r="H948" s="103"/>
      <c r="I948" s="103"/>
    </row>
    <row r="949" spans="5:9" x14ac:dyDescent="0.25">
      <c r="F949" s="103"/>
      <c r="G949" s="103"/>
      <c r="H949" s="103"/>
      <c r="I949" s="103"/>
    </row>
    <row r="956" spans="5:9" x14ac:dyDescent="0.25">
      <c r="E956" s="115"/>
      <c r="F956" s="103"/>
      <c r="G956" s="103"/>
      <c r="H956" s="103"/>
      <c r="I956" s="103"/>
    </row>
    <row r="957" spans="5:9" x14ac:dyDescent="0.25">
      <c r="E957" s="115"/>
      <c r="F957" s="103"/>
      <c r="G957" s="103"/>
      <c r="H957" s="103"/>
      <c r="I957" s="103"/>
    </row>
    <row r="958" spans="5:9" x14ac:dyDescent="0.25">
      <c r="E958" s="115"/>
      <c r="F958" s="103"/>
      <c r="G958" s="103"/>
      <c r="H958" s="103"/>
      <c r="I958" s="103"/>
    </row>
    <row r="959" spans="5:9" x14ac:dyDescent="0.25">
      <c r="E959" s="115"/>
      <c r="F959" s="103"/>
      <c r="G959" s="103"/>
      <c r="H959" s="103"/>
      <c r="I959" s="103"/>
    </row>
    <row r="963" spans="5:9" x14ac:dyDescent="0.25">
      <c r="E963" s="142"/>
      <c r="F963" s="103"/>
      <c r="G963" s="103"/>
      <c r="H963" s="103"/>
      <c r="I963" s="103"/>
    </row>
    <row r="964" spans="5:9" x14ac:dyDescent="0.25">
      <c r="E964" s="142"/>
      <c r="F964" s="103"/>
      <c r="G964" s="103"/>
      <c r="H964" s="103"/>
      <c r="I964" s="103"/>
    </row>
    <row r="965" spans="5:9" x14ac:dyDescent="0.25">
      <c r="E965" s="142"/>
      <c r="F965" s="103"/>
      <c r="G965" s="103"/>
      <c r="H965" s="103"/>
      <c r="I965" s="103"/>
    </row>
    <row r="966" spans="5:9" x14ac:dyDescent="0.25">
      <c r="E966" s="142"/>
      <c r="F966" s="103"/>
      <c r="G966" s="103"/>
      <c r="H966" s="103"/>
      <c r="I966" s="103"/>
    </row>
    <row r="967" spans="5:9" x14ac:dyDescent="0.25">
      <c r="E967" s="142"/>
      <c r="F967" s="103"/>
      <c r="G967" s="103"/>
      <c r="H967" s="103"/>
      <c r="I967" s="103"/>
    </row>
    <row r="968" spans="5:9" x14ac:dyDescent="0.25">
      <c r="E968" s="142"/>
      <c r="F968" s="103"/>
      <c r="G968" s="103"/>
      <c r="H968" s="103"/>
      <c r="I968" s="103"/>
    </row>
    <row r="969" spans="5:9" x14ac:dyDescent="0.25">
      <c r="F969" s="103"/>
      <c r="G969" s="103"/>
      <c r="H969" s="103"/>
      <c r="I969" s="103"/>
    </row>
    <row r="970" spans="5:9" x14ac:dyDescent="0.25">
      <c r="F970" s="103"/>
      <c r="G970" s="103"/>
      <c r="H970" s="103"/>
      <c r="I970" s="103"/>
    </row>
    <row r="971" spans="5:9" x14ac:dyDescent="0.25">
      <c r="F971" s="103"/>
      <c r="G971" s="103"/>
      <c r="H971" s="103"/>
      <c r="I971" s="103"/>
    </row>
    <row r="972" spans="5:9" x14ac:dyDescent="0.25">
      <c r="F972" s="103"/>
      <c r="G972" s="103"/>
      <c r="H972" s="103"/>
      <c r="I972" s="103"/>
    </row>
    <row r="973" spans="5:9" x14ac:dyDescent="0.25">
      <c r="F973" s="103"/>
      <c r="G973" s="103"/>
      <c r="H973" s="103"/>
      <c r="I973" s="103"/>
    </row>
    <row r="974" spans="5:9" x14ac:dyDescent="0.25">
      <c r="F974" s="103"/>
      <c r="G974" s="103"/>
      <c r="H974" s="103"/>
      <c r="I974" s="103"/>
    </row>
    <row r="975" spans="5:9" x14ac:dyDescent="0.25">
      <c r="E975" s="142"/>
      <c r="F975" s="103"/>
      <c r="G975" s="103"/>
      <c r="H975" s="103"/>
      <c r="I975" s="103"/>
    </row>
    <row r="976" spans="5:9" x14ac:dyDescent="0.25">
      <c r="E976" s="142"/>
      <c r="F976" s="103"/>
      <c r="G976" s="103"/>
      <c r="H976" s="103"/>
      <c r="I976" s="103"/>
    </row>
    <row r="977" spans="5:9" x14ac:dyDescent="0.25">
      <c r="E977" s="142"/>
      <c r="F977" s="103"/>
      <c r="G977" s="103"/>
      <c r="H977" s="103"/>
      <c r="I977" s="103"/>
    </row>
    <row r="978" spans="5:9" x14ac:dyDescent="0.25">
      <c r="E978" s="142"/>
      <c r="F978" s="103"/>
      <c r="G978" s="103"/>
      <c r="H978" s="103"/>
      <c r="I978" s="103"/>
    </row>
    <row r="979" spans="5:9" x14ac:dyDescent="0.25">
      <c r="E979" s="142"/>
      <c r="F979" s="103"/>
      <c r="G979" s="103"/>
      <c r="H979" s="103"/>
      <c r="I979" s="103"/>
    </row>
    <row r="980" spans="5:9" x14ac:dyDescent="0.25">
      <c r="E980" s="142"/>
      <c r="F980" s="103"/>
      <c r="G980" s="103"/>
      <c r="H980" s="103"/>
      <c r="I980" s="103"/>
    </row>
    <row r="981" spans="5:9" x14ac:dyDescent="0.25">
      <c r="E981" s="142"/>
      <c r="F981" s="103"/>
      <c r="G981" s="103"/>
      <c r="H981" s="103"/>
      <c r="I981" s="103"/>
    </row>
    <row r="982" spans="5:9" x14ac:dyDescent="0.25">
      <c r="E982" s="142"/>
      <c r="F982" s="103"/>
      <c r="G982" s="103"/>
      <c r="H982" s="103"/>
      <c r="I982" s="103"/>
    </row>
    <row r="983" spans="5:9" x14ac:dyDescent="0.25">
      <c r="F983" s="103"/>
      <c r="G983" s="103"/>
      <c r="H983" s="103"/>
      <c r="I983" s="103"/>
    </row>
    <row r="984" spans="5:9" x14ac:dyDescent="0.25">
      <c r="F984" s="103"/>
      <c r="G984" s="103"/>
      <c r="H984" s="103"/>
      <c r="I984" s="103"/>
    </row>
    <row r="985" spans="5:9" x14ac:dyDescent="0.25">
      <c r="F985" s="103"/>
      <c r="G985" s="103"/>
      <c r="H985" s="103"/>
      <c r="I985" s="103"/>
    </row>
    <row r="986" spans="5:9" x14ac:dyDescent="0.25">
      <c r="F986" s="103"/>
      <c r="G986" s="103"/>
      <c r="H986" s="103"/>
      <c r="I986" s="103"/>
    </row>
    <row r="987" spans="5:9" x14ac:dyDescent="0.25">
      <c r="F987" s="103"/>
      <c r="G987" s="103"/>
      <c r="H987" s="103"/>
      <c r="I987" s="103"/>
    </row>
    <row r="988" spans="5:9" x14ac:dyDescent="0.25">
      <c r="F988" s="103"/>
      <c r="G988" s="103"/>
      <c r="H988" s="103"/>
      <c r="I988" s="103"/>
    </row>
    <row r="989" spans="5:9" x14ac:dyDescent="0.25">
      <c r="E989" s="142"/>
      <c r="F989" s="103"/>
      <c r="G989" s="103"/>
      <c r="H989" s="103"/>
      <c r="I989" s="103"/>
    </row>
    <row r="990" spans="5:9" x14ac:dyDescent="0.25">
      <c r="E990" s="142"/>
      <c r="F990" s="103"/>
      <c r="G990" s="103"/>
      <c r="H990" s="103"/>
      <c r="I990" s="103"/>
    </row>
    <row r="991" spans="5:9" x14ac:dyDescent="0.25">
      <c r="F991" s="103"/>
      <c r="G991" s="103"/>
      <c r="H991" s="103"/>
      <c r="I991" s="103"/>
    </row>
    <row r="992" spans="5:9" x14ac:dyDescent="0.25">
      <c r="F992" s="103"/>
      <c r="G992" s="103"/>
      <c r="H992" s="103"/>
      <c r="I992" s="103"/>
    </row>
    <row r="993" spans="5:9" x14ac:dyDescent="0.25">
      <c r="F993" s="103"/>
      <c r="G993" s="103"/>
      <c r="H993" s="103"/>
      <c r="I993" s="103"/>
    </row>
    <row r="994" spans="5:9" x14ac:dyDescent="0.25">
      <c r="F994" s="103"/>
      <c r="G994" s="103"/>
      <c r="H994" s="103"/>
      <c r="I994" s="103"/>
    </row>
    <row r="995" spans="5:9" x14ac:dyDescent="0.25">
      <c r="F995" s="103"/>
      <c r="G995" s="103"/>
      <c r="H995" s="103"/>
      <c r="I995" s="103"/>
    </row>
    <row r="996" spans="5:9" x14ac:dyDescent="0.25">
      <c r="F996" s="103"/>
      <c r="G996" s="103"/>
      <c r="H996" s="103"/>
      <c r="I996" s="103"/>
    </row>
    <row r="997" spans="5:9" x14ac:dyDescent="0.25">
      <c r="F997" s="103"/>
      <c r="G997" s="103"/>
      <c r="H997" s="103"/>
      <c r="I997" s="103"/>
    </row>
    <row r="998" spans="5:9" x14ac:dyDescent="0.25">
      <c r="F998" s="103"/>
      <c r="G998" s="103"/>
      <c r="H998" s="103"/>
      <c r="I998" s="103"/>
    </row>
    <row r="1003" spans="5:9" x14ac:dyDescent="0.25">
      <c r="E1003" s="115"/>
      <c r="F1003" s="103"/>
      <c r="G1003" s="103"/>
      <c r="H1003" s="103"/>
      <c r="I1003" s="103"/>
    </row>
    <row r="1011" spans="5:9" x14ac:dyDescent="0.25">
      <c r="E1011" s="142"/>
      <c r="F1011" s="103"/>
      <c r="G1011" s="103"/>
      <c r="H1011" s="103"/>
      <c r="I1011" s="103"/>
    </row>
    <row r="1012" spans="5:9" x14ac:dyDescent="0.25">
      <c r="E1012" s="142"/>
      <c r="F1012" s="103"/>
      <c r="G1012" s="103"/>
      <c r="H1012" s="103"/>
      <c r="I1012" s="103"/>
    </row>
    <row r="1013" spans="5:9" x14ac:dyDescent="0.25">
      <c r="E1013" s="142"/>
      <c r="F1013" s="103"/>
      <c r="G1013" s="103"/>
      <c r="H1013" s="103"/>
      <c r="I1013" s="103"/>
    </row>
    <row r="1014" spans="5:9" x14ac:dyDescent="0.25">
      <c r="E1014" s="142"/>
      <c r="F1014" s="103"/>
      <c r="G1014" s="103"/>
      <c r="H1014" s="103"/>
      <c r="I1014" s="103"/>
    </row>
    <row r="1015" spans="5:9" x14ac:dyDescent="0.25">
      <c r="E1015" s="142"/>
      <c r="F1015" s="103"/>
      <c r="G1015" s="103"/>
      <c r="H1015" s="103"/>
      <c r="I1015" s="103"/>
    </row>
    <row r="1016" spans="5:9" x14ac:dyDescent="0.25">
      <c r="E1016" s="142"/>
      <c r="F1016" s="103"/>
      <c r="G1016" s="103"/>
      <c r="H1016" s="103"/>
      <c r="I1016" s="103"/>
    </row>
    <row r="1017" spans="5:9" x14ac:dyDescent="0.25">
      <c r="E1017" s="142"/>
      <c r="F1017" s="103"/>
      <c r="G1017" s="103"/>
      <c r="H1017" s="103"/>
      <c r="I1017" s="103"/>
    </row>
    <row r="1018" spans="5:9" x14ac:dyDescent="0.25">
      <c r="F1018" s="103"/>
      <c r="G1018" s="103"/>
      <c r="H1018" s="103"/>
      <c r="I1018" s="103"/>
    </row>
    <row r="1019" spans="5:9" x14ac:dyDescent="0.25">
      <c r="F1019" s="103"/>
      <c r="G1019" s="103"/>
      <c r="H1019" s="103"/>
      <c r="I1019" s="103"/>
    </row>
    <row r="1020" spans="5:9" x14ac:dyDescent="0.25">
      <c r="F1020" s="103"/>
      <c r="G1020" s="103"/>
      <c r="H1020" s="103"/>
      <c r="I1020" s="103"/>
    </row>
    <row r="1021" spans="5:9" x14ac:dyDescent="0.25">
      <c r="F1021" s="103"/>
      <c r="G1021" s="103"/>
      <c r="H1021" s="103"/>
      <c r="I1021" s="103"/>
    </row>
    <row r="1022" spans="5:9" x14ac:dyDescent="0.25">
      <c r="F1022" s="103"/>
      <c r="G1022" s="103"/>
      <c r="H1022" s="103"/>
      <c r="I1022" s="103"/>
    </row>
    <row r="1023" spans="5:9" x14ac:dyDescent="0.25">
      <c r="F1023" s="103"/>
      <c r="G1023" s="103"/>
      <c r="H1023" s="103"/>
      <c r="I1023" s="103"/>
    </row>
    <row r="1024" spans="5:9" x14ac:dyDescent="0.25">
      <c r="F1024" s="103"/>
      <c r="G1024" s="103"/>
      <c r="H1024" s="103"/>
      <c r="I1024" s="103"/>
    </row>
    <row r="1025" spans="5:9" x14ac:dyDescent="0.25">
      <c r="F1025" s="103"/>
      <c r="G1025" s="103"/>
      <c r="H1025" s="103"/>
      <c r="I1025" s="103"/>
    </row>
    <row r="1026" spans="5:9" x14ac:dyDescent="0.25">
      <c r="E1026" s="142"/>
      <c r="F1026" s="103"/>
      <c r="G1026" s="103"/>
      <c r="H1026" s="103"/>
      <c r="I1026" s="103"/>
    </row>
    <row r="1027" spans="5:9" x14ac:dyDescent="0.25">
      <c r="E1027" s="142"/>
      <c r="F1027" s="103"/>
      <c r="G1027" s="103"/>
      <c r="H1027" s="103"/>
      <c r="I1027" s="103"/>
    </row>
    <row r="1028" spans="5:9" x14ac:dyDescent="0.25">
      <c r="E1028" s="142"/>
      <c r="F1028" s="103"/>
      <c r="G1028" s="103"/>
      <c r="H1028" s="103"/>
      <c r="I1028" s="103"/>
    </row>
    <row r="1029" spans="5:9" x14ac:dyDescent="0.25">
      <c r="E1029" s="142"/>
      <c r="F1029" s="103"/>
      <c r="G1029" s="103"/>
      <c r="H1029" s="103"/>
      <c r="I1029" s="103"/>
    </row>
    <row r="1030" spans="5:9" x14ac:dyDescent="0.25">
      <c r="E1030" s="142"/>
      <c r="F1030" s="103"/>
      <c r="G1030" s="103"/>
      <c r="H1030" s="103"/>
      <c r="I1030" s="103"/>
    </row>
    <row r="1031" spans="5:9" x14ac:dyDescent="0.25">
      <c r="E1031" s="142"/>
      <c r="F1031" s="103"/>
      <c r="G1031" s="103"/>
      <c r="H1031" s="103"/>
      <c r="I1031" s="103"/>
    </row>
    <row r="1032" spans="5:9" x14ac:dyDescent="0.25">
      <c r="E1032" s="142"/>
      <c r="F1032" s="103"/>
      <c r="G1032" s="103"/>
      <c r="H1032" s="103"/>
      <c r="I1032" s="103"/>
    </row>
    <row r="1033" spans="5:9" x14ac:dyDescent="0.25">
      <c r="E1033" s="142"/>
      <c r="F1033" s="103"/>
      <c r="G1033" s="103"/>
      <c r="H1033" s="103"/>
      <c r="I1033" s="103"/>
    </row>
    <row r="1034" spans="5:9" x14ac:dyDescent="0.25">
      <c r="F1034" s="103"/>
      <c r="G1034" s="103"/>
      <c r="H1034" s="103"/>
      <c r="I1034" s="103"/>
    </row>
    <row r="1035" spans="5:9" x14ac:dyDescent="0.25">
      <c r="F1035" s="103"/>
      <c r="G1035" s="103"/>
      <c r="H1035" s="103"/>
      <c r="I1035" s="103"/>
    </row>
    <row r="1036" spans="5:9" x14ac:dyDescent="0.25">
      <c r="F1036" s="103"/>
      <c r="G1036" s="103"/>
      <c r="H1036" s="103"/>
      <c r="I1036" s="103"/>
    </row>
    <row r="1037" spans="5:9" x14ac:dyDescent="0.25">
      <c r="F1037" s="103"/>
      <c r="G1037" s="103"/>
      <c r="H1037" s="103"/>
      <c r="I1037" s="103"/>
    </row>
    <row r="1038" spans="5:9" x14ac:dyDescent="0.25">
      <c r="F1038" s="103"/>
      <c r="G1038" s="103"/>
      <c r="H1038" s="103"/>
      <c r="I1038" s="103"/>
    </row>
    <row r="1039" spans="5:9" x14ac:dyDescent="0.25">
      <c r="F1039" s="103"/>
      <c r="G1039" s="103"/>
      <c r="H1039" s="103"/>
      <c r="I1039" s="103"/>
    </row>
    <row r="1040" spans="5:9" x14ac:dyDescent="0.25">
      <c r="F1040" s="103"/>
      <c r="G1040" s="103"/>
      <c r="H1040" s="103"/>
      <c r="I1040" s="103"/>
    </row>
    <row r="1041" spans="5:9" x14ac:dyDescent="0.25">
      <c r="E1041" s="142"/>
      <c r="F1041" s="103"/>
      <c r="G1041" s="103"/>
      <c r="H1041" s="103"/>
      <c r="I1041" s="103"/>
    </row>
    <row r="1042" spans="5:9" x14ac:dyDescent="0.25">
      <c r="E1042" s="142"/>
      <c r="F1042" s="103"/>
      <c r="G1042" s="103"/>
      <c r="H1042" s="103"/>
      <c r="I1042" s="103"/>
    </row>
    <row r="1043" spans="5:9" x14ac:dyDescent="0.25">
      <c r="F1043" s="103"/>
      <c r="G1043" s="103"/>
      <c r="H1043" s="103"/>
      <c r="I1043" s="103"/>
    </row>
    <row r="1044" spans="5:9" x14ac:dyDescent="0.25">
      <c r="F1044" s="103"/>
      <c r="G1044" s="103"/>
      <c r="H1044" s="103"/>
      <c r="I1044" s="103"/>
    </row>
    <row r="1045" spans="5:9" x14ac:dyDescent="0.25">
      <c r="F1045" s="103"/>
      <c r="G1045" s="103"/>
      <c r="H1045" s="103"/>
      <c r="I1045" s="103"/>
    </row>
    <row r="1046" spans="5:9" x14ac:dyDescent="0.25">
      <c r="F1046" s="103"/>
      <c r="G1046" s="103"/>
      <c r="H1046" s="103"/>
      <c r="I1046" s="103"/>
    </row>
    <row r="1047" spans="5:9" x14ac:dyDescent="0.25">
      <c r="F1047" s="103"/>
      <c r="G1047" s="103"/>
      <c r="H1047" s="103"/>
      <c r="I1047" s="103"/>
    </row>
    <row r="1048" spans="5:9" x14ac:dyDescent="0.25">
      <c r="E1048" s="142"/>
      <c r="F1048" s="103"/>
      <c r="G1048" s="103"/>
      <c r="H1048" s="103"/>
      <c r="I1048" s="103"/>
    </row>
    <row r="1049" spans="5:9" x14ac:dyDescent="0.25">
      <c r="E1049" s="142"/>
      <c r="F1049" s="103"/>
      <c r="G1049" s="103"/>
      <c r="H1049" s="103"/>
      <c r="I1049" s="103"/>
    </row>
    <row r="1050" spans="5:9" x14ac:dyDescent="0.25">
      <c r="F1050" s="103"/>
      <c r="G1050" s="103"/>
      <c r="H1050" s="103"/>
      <c r="I1050" s="103"/>
    </row>
    <row r="1059" spans="5:9" x14ac:dyDescent="0.25">
      <c r="E1059" s="142"/>
      <c r="F1059" s="103"/>
      <c r="G1059" s="103"/>
      <c r="H1059" s="103"/>
      <c r="I1059" s="103"/>
    </row>
    <row r="1060" spans="5:9" x14ac:dyDescent="0.25">
      <c r="E1060" s="142"/>
      <c r="F1060" s="103"/>
      <c r="G1060" s="103"/>
      <c r="H1060" s="103"/>
      <c r="I1060" s="103"/>
    </row>
    <row r="1061" spans="5:9" x14ac:dyDescent="0.25">
      <c r="E1061" s="142"/>
      <c r="F1061" s="103"/>
      <c r="G1061" s="103"/>
      <c r="H1061" s="103"/>
      <c r="I1061" s="103"/>
    </row>
    <row r="1062" spans="5:9" x14ac:dyDescent="0.25">
      <c r="F1062" s="103"/>
      <c r="G1062" s="103"/>
      <c r="H1062" s="103"/>
      <c r="I1062" s="103"/>
    </row>
    <row r="1063" spans="5:9" x14ac:dyDescent="0.25">
      <c r="F1063" s="103"/>
      <c r="G1063" s="103"/>
      <c r="H1063" s="103"/>
      <c r="I1063" s="103"/>
    </row>
    <row r="1064" spans="5:9" x14ac:dyDescent="0.25">
      <c r="E1064" s="142"/>
      <c r="F1064" s="103"/>
      <c r="G1064" s="103"/>
      <c r="H1064" s="103"/>
      <c r="I1064" s="103"/>
    </row>
    <row r="1065" spans="5:9" x14ac:dyDescent="0.25">
      <c r="F1065" s="103"/>
      <c r="G1065" s="103"/>
      <c r="H1065" s="103"/>
      <c r="I1065" s="103"/>
    </row>
    <row r="1066" spans="5:9" x14ac:dyDescent="0.25">
      <c r="F1066" s="103"/>
      <c r="G1066" s="103"/>
      <c r="H1066" s="103"/>
      <c r="I1066" s="103"/>
    </row>
    <row r="1067" spans="5:9" x14ac:dyDescent="0.25">
      <c r="F1067" s="103"/>
      <c r="G1067" s="103"/>
      <c r="H1067" s="103"/>
      <c r="I1067" s="103"/>
    </row>
    <row r="1068" spans="5:9" x14ac:dyDescent="0.25">
      <c r="F1068" s="103"/>
      <c r="G1068" s="103"/>
      <c r="H1068" s="103"/>
      <c r="I1068" s="103"/>
    </row>
    <row r="1069" spans="5:9" x14ac:dyDescent="0.25">
      <c r="F1069" s="103"/>
      <c r="G1069" s="103"/>
      <c r="H1069" s="103"/>
      <c r="I1069" s="103"/>
    </row>
    <row r="1070" spans="5:9" x14ac:dyDescent="0.25">
      <c r="F1070" s="103"/>
      <c r="G1070" s="103"/>
      <c r="H1070" s="103"/>
      <c r="I1070" s="103"/>
    </row>
    <row r="1071" spans="5:9" x14ac:dyDescent="0.25">
      <c r="E1071" s="142"/>
      <c r="F1071" s="103"/>
      <c r="G1071" s="103"/>
      <c r="H1071" s="103"/>
      <c r="I1071" s="103"/>
    </row>
    <row r="1072" spans="5:9" x14ac:dyDescent="0.25">
      <c r="E1072" s="142"/>
      <c r="F1072" s="103"/>
      <c r="G1072" s="103"/>
      <c r="H1072" s="103"/>
      <c r="I1072" s="103"/>
    </row>
    <row r="1073" spans="5:9" x14ac:dyDescent="0.25">
      <c r="E1073" s="142"/>
      <c r="F1073" s="103"/>
      <c r="G1073" s="103"/>
      <c r="H1073" s="103"/>
      <c r="I1073" s="103"/>
    </row>
    <row r="1074" spans="5:9" x14ac:dyDescent="0.25">
      <c r="E1074" s="142"/>
      <c r="F1074" s="103"/>
      <c r="G1074" s="103"/>
      <c r="H1074" s="103"/>
      <c r="I1074" s="103"/>
    </row>
    <row r="1075" spans="5:9" x14ac:dyDescent="0.25">
      <c r="E1075" s="142"/>
      <c r="F1075" s="103"/>
      <c r="G1075" s="103"/>
      <c r="H1075" s="103"/>
      <c r="I1075" s="103"/>
    </row>
    <row r="1076" spans="5:9" x14ac:dyDescent="0.25">
      <c r="E1076" s="142"/>
      <c r="F1076" s="103"/>
      <c r="G1076" s="103"/>
      <c r="H1076" s="103"/>
      <c r="I1076" s="103"/>
    </row>
    <row r="1077" spans="5:9" x14ac:dyDescent="0.25">
      <c r="E1077" s="142"/>
      <c r="F1077" s="103"/>
      <c r="G1077" s="103"/>
      <c r="H1077" s="103"/>
      <c r="I1077" s="103"/>
    </row>
    <row r="1078" spans="5:9" x14ac:dyDescent="0.25">
      <c r="E1078" s="142"/>
      <c r="F1078" s="103"/>
      <c r="G1078" s="103"/>
      <c r="H1078" s="103"/>
      <c r="I1078" s="103"/>
    </row>
    <row r="1079" spans="5:9" x14ac:dyDescent="0.25">
      <c r="F1079" s="103"/>
      <c r="G1079" s="103"/>
      <c r="H1079" s="103"/>
      <c r="I1079" s="103"/>
    </row>
    <row r="1080" spans="5:9" x14ac:dyDescent="0.25">
      <c r="F1080" s="103"/>
      <c r="G1080" s="103"/>
      <c r="H1080" s="103"/>
      <c r="I1080" s="103"/>
    </row>
    <row r="1081" spans="5:9" x14ac:dyDescent="0.25">
      <c r="F1081" s="103"/>
      <c r="G1081" s="103"/>
      <c r="H1081" s="103"/>
      <c r="I1081" s="103"/>
    </row>
    <row r="1082" spans="5:9" x14ac:dyDescent="0.25">
      <c r="F1082" s="103"/>
      <c r="G1082" s="103"/>
      <c r="H1082" s="103"/>
      <c r="I1082" s="103"/>
    </row>
    <row r="1083" spans="5:9" x14ac:dyDescent="0.25">
      <c r="F1083" s="103"/>
      <c r="G1083" s="103"/>
      <c r="H1083" s="103"/>
      <c r="I1083" s="103"/>
    </row>
    <row r="1084" spans="5:9" ht="26.25" customHeight="1" x14ac:dyDescent="0.25">
      <c r="F1084" s="103"/>
      <c r="G1084" s="103"/>
      <c r="H1084" s="103"/>
      <c r="I1084" s="103"/>
    </row>
    <row r="1085" spans="5:9" x14ac:dyDescent="0.25">
      <c r="F1085" s="103"/>
      <c r="G1085" s="103"/>
      <c r="H1085" s="103"/>
      <c r="I1085" s="103"/>
    </row>
    <row r="1086" spans="5:9" x14ac:dyDescent="0.25">
      <c r="E1086" s="142"/>
      <c r="F1086" s="103"/>
      <c r="G1086" s="103"/>
      <c r="H1086" s="103"/>
      <c r="I1086" s="103"/>
    </row>
    <row r="1087" spans="5:9" x14ac:dyDescent="0.25">
      <c r="E1087" s="142"/>
      <c r="F1087" s="103"/>
      <c r="G1087" s="103"/>
      <c r="H1087" s="103"/>
      <c r="I1087" s="103"/>
    </row>
    <row r="1088" spans="5:9" x14ac:dyDescent="0.25">
      <c r="F1088" s="103"/>
      <c r="G1088" s="103"/>
      <c r="H1088" s="103"/>
      <c r="I1088" s="103"/>
    </row>
    <row r="1089" spans="5:9" ht="22.5" customHeight="1" x14ac:dyDescent="0.25">
      <c r="F1089" s="103"/>
      <c r="G1089" s="103"/>
      <c r="H1089" s="103"/>
      <c r="I1089" s="103"/>
    </row>
    <row r="1090" spans="5:9" x14ac:dyDescent="0.25">
      <c r="F1090" s="103"/>
      <c r="G1090" s="103"/>
      <c r="H1090" s="103"/>
      <c r="I1090" s="103"/>
    </row>
    <row r="1091" spans="5:9" x14ac:dyDescent="0.25">
      <c r="F1091" s="103"/>
      <c r="G1091" s="103"/>
      <c r="H1091" s="103"/>
      <c r="I1091" s="103"/>
    </row>
    <row r="1092" spans="5:9" x14ac:dyDescent="0.25">
      <c r="E1092" s="142"/>
      <c r="F1092" s="103"/>
      <c r="G1092" s="103"/>
      <c r="H1092" s="103"/>
      <c r="I1092" s="103"/>
    </row>
    <row r="1093" spans="5:9" x14ac:dyDescent="0.25">
      <c r="F1093" s="103"/>
      <c r="G1093" s="103"/>
      <c r="H1093" s="103"/>
      <c r="I1093" s="103"/>
    </row>
    <row r="1094" spans="5:9" x14ac:dyDescent="0.25">
      <c r="F1094" s="103"/>
      <c r="G1094" s="103"/>
      <c r="H1094" s="103"/>
      <c r="I1094" s="103"/>
    </row>
    <row r="1095" spans="5:9" x14ac:dyDescent="0.25">
      <c r="F1095" s="103"/>
      <c r="G1095" s="103"/>
      <c r="H1095" s="103"/>
      <c r="I1095" s="103"/>
    </row>
    <row r="1096" spans="5:9" x14ac:dyDescent="0.25">
      <c r="F1096" s="103"/>
      <c r="G1096" s="103"/>
      <c r="H1096" s="103"/>
      <c r="I1096" s="103"/>
    </row>
    <row r="1105" spans="1:184" s="30" customFormat="1" x14ac:dyDescent="0.25">
      <c r="A1105" s="71"/>
      <c r="B1105" s="71"/>
      <c r="C1105" s="213"/>
      <c r="D1105" s="213"/>
      <c r="E1105" s="71"/>
      <c r="F1105" s="74"/>
      <c r="G1105" s="74"/>
      <c r="H1105" s="74"/>
      <c r="I1105" s="74"/>
      <c r="J1105" s="312"/>
      <c r="K1105" s="67"/>
      <c r="L1105" s="67"/>
      <c r="M1105" s="67"/>
      <c r="N1105" s="67"/>
      <c r="O1105" s="67"/>
      <c r="P1105" s="67"/>
      <c r="Q1105" s="67"/>
      <c r="R1105" s="67"/>
      <c r="S1105" s="67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/>
      <c r="FS1105"/>
      <c r="FT1105"/>
      <c r="FU1105"/>
      <c r="FV1105"/>
      <c r="FW1105"/>
      <c r="FX1105"/>
      <c r="FY1105"/>
      <c r="FZ1105"/>
      <c r="GA1105"/>
      <c r="GB1105"/>
    </row>
    <row r="1106" spans="1:184" s="30" customFormat="1" x14ac:dyDescent="0.25">
      <c r="A1106" s="71"/>
      <c r="B1106" s="71"/>
      <c r="C1106" s="213"/>
      <c r="D1106" s="213"/>
      <c r="E1106" s="71"/>
      <c r="F1106" s="74"/>
      <c r="G1106" s="74"/>
      <c r="H1106" s="74"/>
      <c r="I1106" s="74"/>
      <c r="J1106" s="312"/>
      <c r="K1106" s="67"/>
      <c r="L1106" s="67"/>
      <c r="M1106" s="67"/>
      <c r="N1106" s="67"/>
      <c r="O1106" s="67"/>
      <c r="P1106" s="67"/>
      <c r="Q1106" s="67"/>
      <c r="R1106" s="67"/>
      <c r="S1106" s="67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/>
      <c r="FS1106"/>
      <c r="FT1106"/>
      <c r="FU1106"/>
      <c r="FV1106"/>
      <c r="FW1106"/>
      <c r="FX1106"/>
      <c r="FY1106"/>
      <c r="FZ1106"/>
      <c r="GA1106"/>
      <c r="GB1106"/>
    </row>
    <row r="1107" spans="1:184" s="30" customFormat="1" x14ac:dyDescent="0.25">
      <c r="A1107" s="71"/>
      <c r="B1107" s="71"/>
      <c r="C1107" s="213"/>
      <c r="D1107" s="213"/>
      <c r="E1107" s="142"/>
      <c r="F1107" s="103"/>
      <c r="G1107" s="103"/>
      <c r="H1107" s="103"/>
      <c r="I1107" s="103"/>
      <c r="J1107" s="312"/>
      <c r="K1107" s="67"/>
      <c r="L1107" s="67"/>
      <c r="M1107" s="67"/>
      <c r="N1107" s="67"/>
      <c r="O1107" s="67"/>
      <c r="P1107" s="67"/>
      <c r="Q1107" s="67"/>
      <c r="R1107" s="67"/>
      <c r="S1107" s="6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/>
      <c r="FS1107"/>
      <c r="FT1107"/>
      <c r="FU1107"/>
      <c r="FV1107"/>
      <c r="FW1107"/>
      <c r="FX1107"/>
      <c r="FY1107"/>
      <c r="FZ1107"/>
      <c r="GA1107"/>
      <c r="GB1107"/>
    </row>
    <row r="1108" spans="1:184" s="30" customFormat="1" x14ac:dyDescent="0.25">
      <c r="A1108" s="71"/>
      <c r="B1108" s="71"/>
      <c r="C1108" s="213"/>
      <c r="D1108" s="213"/>
      <c r="E1108" s="142"/>
      <c r="F1108" s="103"/>
      <c r="G1108" s="103"/>
      <c r="H1108" s="103"/>
      <c r="I1108" s="103"/>
      <c r="J1108" s="312"/>
      <c r="K1108" s="67"/>
      <c r="L1108" s="67"/>
      <c r="M1108" s="67"/>
      <c r="N1108" s="67"/>
      <c r="O1108" s="67"/>
      <c r="P1108" s="67"/>
      <c r="Q1108" s="67"/>
      <c r="R1108" s="67"/>
      <c r="S1108" s="67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/>
      <c r="FS1108"/>
      <c r="FT1108"/>
      <c r="FU1108"/>
      <c r="FV1108"/>
      <c r="FW1108"/>
      <c r="FX1108"/>
      <c r="FY1108"/>
      <c r="FZ1108"/>
      <c r="GA1108"/>
      <c r="GB1108"/>
    </row>
    <row r="1109" spans="1:184" s="30" customFormat="1" x14ac:dyDescent="0.25">
      <c r="A1109" s="71"/>
      <c r="B1109" s="71"/>
      <c r="C1109" s="213"/>
      <c r="D1109" s="213"/>
      <c r="E1109" s="142"/>
      <c r="F1109" s="103"/>
      <c r="G1109" s="103"/>
      <c r="H1109" s="103"/>
      <c r="I1109" s="103"/>
      <c r="J1109" s="312"/>
      <c r="K1109" s="67"/>
      <c r="L1109" s="67"/>
      <c r="M1109" s="67"/>
      <c r="N1109" s="67"/>
      <c r="O1109" s="67"/>
      <c r="P1109" s="67"/>
      <c r="Q1109" s="67"/>
      <c r="R1109" s="67"/>
      <c r="S1109" s="67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  <c r="FI1109"/>
      <c r="FJ1109"/>
      <c r="FK1109"/>
      <c r="FL1109"/>
      <c r="FM1109"/>
      <c r="FN1109"/>
      <c r="FO1109"/>
      <c r="FP1109"/>
      <c r="FQ1109"/>
      <c r="FR1109"/>
      <c r="FS1109"/>
      <c r="FT1109"/>
      <c r="FU1109"/>
      <c r="FV1109"/>
      <c r="FW1109"/>
      <c r="FX1109"/>
      <c r="FY1109"/>
      <c r="FZ1109"/>
      <c r="GA1109"/>
      <c r="GB1109"/>
    </row>
    <row r="1110" spans="1:184" s="30" customFormat="1" x14ac:dyDescent="0.25">
      <c r="A1110" s="71"/>
      <c r="B1110" s="71"/>
      <c r="C1110" s="213"/>
      <c r="D1110" s="213"/>
      <c r="E1110" s="71"/>
      <c r="F1110" s="103"/>
      <c r="G1110" s="103"/>
      <c r="H1110" s="103"/>
      <c r="I1110" s="103"/>
      <c r="J1110" s="312"/>
      <c r="K1110" s="67"/>
      <c r="L1110" s="67"/>
      <c r="M1110" s="67"/>
      <c r="N1110" s="67"/>
      <c r="O1110" s="67"/>
      <c r="P1110" s="67"/>
      <c r="Q1110" s="67"/>
      <c r="R1110" s="67"/>
      <c r="S1110" s="67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</row>
    <row r="1111" spans="1:184" s="30" customFormat="1" x14ac:dyDescent="0.25">
      <c r="A1111" s="71"/>
      <c r="B1111" s="71"/>
      <c r="C1111" s="213"/>
      <c r="D1111" s="213"/>
      <c r="E1111" s="142"/>
      <c r="F1111" s="103"/>
      <c r="G1111" s="103"/>
      <c r="H1111" s="103"/>
      <c r="I1111" s="103"/>
      <c r="J1111" s="312"/>
      <c r="K1111" s="67"/>
      <c r="L1111" s="67"/>
      <c r="M1111" s="67"/>
      <c r="N1111" s="67"/>
      <c r="O1111" s="67"/>
      <c r="P1111" s="67"/>
      <c r="Q1111" s="67"/>
      <c r="R1111" s="67"/>
      <c r="S1111" s="67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/>
      <c r="FS1111"/>
      <c r="FT1111"/>
      <c r="FU1111"/>
      <c r="FV1111"/>
      <c r="FW1111"/>
      <c r="FX1111"/>
      <c r="FY1111"/>
      <c r="FZ1111"/>
      <c r="GA1111"/>
      <c r="GB1111"/>
    </row>
    <row r="1112" spans="1:184" s="30" customFormat="1" x14ac:dyDescent="0.25">
      <c r="A1112" s="71"/>
      <c r="B1112" s="71"/>
      <c r="C1112" s="213"/>
      <c r="D1112" s="213"/>
      <c r="E1112" s="71"/>
      <c r="F1112" s="103"/>
      <c r="G1112" s="103"/>
      <c r="H1112" s="103"/>
      <c r="I1112" s="103"/>
      <c r="J1112" s="312"/>
      <c r="K1112" s="67"/>
      <c r="L1112" s="67"/>
      <c r="M1112" s="67"/>
      <c r="N1112" s="67"/>
      <c r="O1112" s="67"/>
      <c r="P1112" s="67"/>
      <c r="Q1112" s="67"/>
      <c r="R1112" s="67"/>
      <c r="S1112" s="67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/>
      <c r="FS1112"/>
      <c r="FT1112"/>
      <c r="FU1112"/>
      <c r="FV1112"/>
      <c r="FW1112"/>
      <c r="FX1112"/>
      <c r="FY1112"/>
      <c r="FZ1112"/>
      <c r="GA1112"/>
      <c r="GB1112"/>
    </row>
    <row r="1113" spans="1:184" s="30" customFormat="1" x14ac:dyDescent="0.25">
      <c r="A1113" s="71"/>
      <c r="B1113" s="71"/>
      <c r="C1113" s="213"/>
      <c r="D1113" s="213"/>
      <c r="E1113" s="71"/>
      <c r="F1113" s="103"/>
      <c r="G1113" s="103"/>
      <c r="H1113" s="103"/>
      <c r="I1113" s="103"/>
      <c r="J1113" s="312"/>
      <c r="K1113" s="67"/>
      <c r="L1113" s="67"/>
      <c r="M1113" s="67"/>
      <c r="N1113" s="67"/>
      <c r="O1113" s="67"/>
      <c r="P1113" s="67"/>
      <c r="Q1113" s="67"/>
      <c r="R1113" s="67"/>
      <c r="S1113" s="67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/>
      <c r="FS1113"/>
      <c r="FT1113"/>
      <c r="FU1113"/>
      <c r="FV1113"/>
      <c r="FW1113"/>
      <c r="FX1113"/>
      <c r="FY1113"/>
      <c r="FZ1113"/>
      <c r="GA1113"/>
      <c r="GB1113"/>
    </row>
    <row r="1114" spans="1:184" s="30" customFormat="1" x14ac:dyDescent="0.25">
      <c r="A1114" s="71"/>
      <c r="B1114" s="71"/>
      <c r="C1114" s="213"/>
      <c r="D1114" s="213"/>
      <c r="E1114" s="71"/>
      <c r="F1114" s="103"/>
      <c r="G1114" s="103"/>
      <c r="H1114" s="103"/>
      <c r="I1114" s="103"/>
      <c r="J1114" s="312"/>
      <c r="K1114" s="67"/>
      <c r="L1114" s="67"/>
      <c r="M1114" s="67"/>
      <c r="N1114" s="67"/>
      <c r="O1114" s="67"/>
      <c r="P1114" s="67"/>
      <c r="Q1114" s="67"/>
      <c r="R1114" s="67"/>
      <c r="S1114" s="67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/>
      <c r="FS1114"/>
      <c r="FT1114"/>
      <c r="FU1114"/>
      <c r="FV1114"/>
      <c r="FW1114"/>
      <c r="FX1114"/>
      <c r="FY1114"/>
      <c r="FZ1114"/>
      <c r="GA1114"/>
      <c r="GB1114"/>
    </row>
    <row r="1115" spans="1:184" s="29" customFormat="1" x14ac:dyDescent="0.25">
      <c r="A1115" s="71"/>
      <c r="B1115" s="71"/>
      <c r="C1115" s="213"/>
      <c r="D1115" s="213"/>
      <c r="E1115" s="71"/>
      <c r="F1115" s="103"/>
      <c r="G1115" s="103"/>
      <c r="H1115" s="103"/>
      <c r="I1115" s="103"/>
      <c r="J1115" s="312"/>
      <c r="K1115" s="67"/>
      <c r="L1115" s="67"/>
      <c r="M1115" s="67"/>
      <c r="N1115" s="67"/>
      <c r="O1115" s="67"/>
      <c r="P1115" s="67"/>
      <c r="Q1115" s="67"/>
      <c r="R1115" s="67"/>
      <c r="S1115" s="67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/>
      <c r="FS1115"/>
      <c r="FT1115"/>
      <c r="FU1115"/>
      <c r="FV1115"/>
      <c r="FW1115"/>
      <c r="FX1115"/>
      <c r="FY1115"/>
      <c r="FZ1115"/>
      <c r="GA1115"/>
      <c r="GB1115"/>
    </row>
    <row r="1116" spans="1:184" s="29" customFormat="1" x14ac:dyDescent="0.25">
      <c r="A1116" s="71"/>
      <c r="B1116" s="71"/>
      <c r="C1116" s="213"/>
      <c r="D1116" s="213"/>
      <c r="E1116" s="71"/>
      <c r="F1116" s="103"/>
      <c r="G1116" s="103"/>
      <c r="H1116" s="103"/>
      <c r="I1116" s="103"/>
      <c r="J1116" s="312"/>
      <c r="K1116" s="67"/>
      <c r="L1116" s="67"/>
      <c r="M1116" s="67"/>
      <c r="N1116" s="67"/>
      <c r="O1116" s="67"/>
      <c r="P1116" s="67"/>
      <c r="Q1116" s="67"/>
      <c r="R1116" s="67"/>
      <c r="S1116" s="67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  <c r="FI1116"/>
      <c r="FJ1116"/>
      <c r="FK1116"/>
      <c r="FL1116"/>
      <c r="FM1116"/>
      <c r="FN1116"/>
      <c r="FO1116"/>
      <c r="FP1116"/>
      <c r="FQ1116"/>
      <c r="FR1116"/>
      <c r="FS1116"/>
      <c r="FT1116"/>
      <c r="FU1116"/>
      <c r="FV1116"/>
      <c r="FW1116"/>
      <c r="FX1116"/>
      <c r="FY1116"/>
      <c r="FZ1116"/>
      <c r="GA1116"/>
      <c r="GB1116"/>
    </row>
    <row r="1117" spans="1:184" s="29" customFormat="1" x14ac:dyDescent="0.25">
      <c r="A1117" s="71"/>
      <c r="B1117" s="71"/>
      <c r="C1117" s="213"/>
      <c r="D1117" s="213"/>
      <c r="E1117" s="71"/>
      <c r="F1117" s="103"/>
      <c r="G1117" s="103"/>
      <c r="H1117" s="103"/>
      <c r="I1117" s="103"/>
      <c r="J1117" s="312"/>
      <c r="K1117" s="67"/>
      <c r="L1117" s="67"/>
      <c r="M1117" s="67"/>
      <c r="N1117" s="67"/>
      <c r="O1117" s="67"/>
      <c r="P1117" s="67"/>
      <c r="Q1117" s="67"/>
      <c r="R1117" s="67"/>
      <c r="S1117" s="6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/>
      <c r="FS1117"/>
      <c r="FT1117"/>
      <c r="FU1117"/>
      <c r="FV1117"/>
      <c r="FW1117"/>
      <c r="FX1117"/>
      <c r="FY1117"/>
      <c r="FZ1117"/>
      <c r="GA1117"/>
      <c r="GB1117"/>
    </row>
    <row r="1118" spans="1:184" s="29" customFormat="1" x14ac:dyDescent="0.25">
      <c r="A1118" s="71"/>
      <c r="B1118" s="71"/>
      <c r="C1118" s="213"/>
      <c r="D1118" s="213"/>
      <c r="E1118" s="71"/>
      <c r="F1118" s="103"/>
      <c r="G1118" s="103"/>
      <c r="H1118" s="103"/>
      <c r="I1118" s="103"/>
      <c r="J1118" s="312"/>
      <c r="K1118" s="67"/>
      <c r="L1118" s="67"/>
      <c r="M1118" s="67"/>
      <c r="N1118" s="67"/>
      <c r="O1118" s="67"/>
      <c r="P1118" s="67"/>
      <c r="Q1118" s="67"/>
      <c r="R1118" s="67"/>
      <c r="S1118" s="67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</row>
    <row r="1119" spans="1:184" s="29" customFormat="1" ht="15" customHeight="1" x14ac:dyDescent="0.25">
      <c r="A1119" s="71"/>
      <c r="B1119" s="71"/>
      <c r="C1119" s="213"/>
      <c r="D1119" s="213"/>
      <c r="E1119" s="71"/>
      <c r="F1119" s="103"/>
      <c r="G1119" s="103"/>
      <c r="H1119" s="103"/>
      <c r="I1119" s="103"/>
      <c r="J1119" s="312"/>
      <c r="K1119" s="67"/>
      <c r="L1119" s="67"/>
      <c r="M1119" s="67"/>
      <c r="N1119" s="67"/>
      <c r="O1119" s="67"/>
      <c r="P1119" s="67"/>
      <c r="Q1119" s="67"/>
      <c r="R1119" s="67"/>
      <c r="S1119" s="67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/>
      <c r="FS1119"/>
      <c r="FT1119"/>
      <c r="FU1119"/>
      <c r="FV1119"/>
      <c r="FW1119"/>
      <c r="FX1119"/>
      <c r="FY1119"/>
      <c r="FZ1119"/>
      <c r="GA1119"/>
      <c r="GB1119"/>
    </row>
    <row r="1120" spans="1:184" s="29" customFormat="1" ht="15" customHeight="1" x14ac:dyDescent="0.25">
      <c r="A1120" s="71"/>
      <c r="B1120" s="71"/>
      <c r="C1120" s="213"/>
      <c r="D1120" s="213"/>
      <c r="E1120" s="142"/>
      <c r="F1120" s="103"/>
      <c r="G1120" s="103"/>
      <c r="H1120" s="103"/>
      <c r="I1120" s="103"/>
      <c r="J1120" s="312"/>
      <c r="K1120" s="67"/>
      <c r="L1120" s="67"/>
      <c r="M1120" s="67"/>
      <c r="N1120" s="67"/>
      <c r="O1120" s="67"/>
      <c r="P1120" s="67"/>
      <c r="Q1120" s="67"/>
      <c r="R1120" s="67"/>
      <c r="S1120" s="67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/>
      <c r="FS1120"/>
      <c r="FT1120"/>
      <c r="FU1120"/>
      <c r="FV1120"/>
      <c r="FW1120"/>
      <c r="FX1120"/>
      <c r="FY1120"/>
      <c r="FZ1120"/>
      <c r="GA1120"/>
      <c r="GB1120"/>
    </row>
    <row r="1121" spans="1:184" s="29" customFormat="1" ht="15" customHeight="1" x14ac:dyDescent="0.25">
      <c r="A1121" s="71"/>
      <c r="B1121" s="71"/>
      <c r="C1121" s="213"/>
      <c r="D1121" s="213"/>
      <c r="E1121" s="142"/>
      <c r="F1121" s="103"/>
      <c r="G1121" s="103"/>
      <c r="H1121" s="103"/>
      <c r="I1121" s="103"/>
      <c r="J1121" s="312"/>
      <c r="K1121" s="67"/>
      <c r="L1121" s="67"/>
      <c r="M1121" s="67"/>
      <c r="N1121" s="67"/>
      <c r="O1121" s="67"/>
      <c r="P1121" s="67"/>
      <c r="Q1121" s="67"/>
      <c r="R1121" s="67"/>
      <c r="S1121" s="67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  <c r="FI1121"/>
      <c r="FJ1121"/>
      <c r="FK1121"/>
      <c r="FL1121"/>
      <c r="FM1121"/>
      <c r="FN1121"/>
      <c r="FO1121"/>
      <c r="FP1121"/>
      <c r="FQ1121"/>
      <c r="FR1121"/>
      <c r="FS1121"/>
      <c r="FT1121"/>
      <c r="FU1121"/>
      <c r="FV1121"/>
      <c r="FW1121"/>
      <c r="FX1121"/>
      <c r="FY1121"/>
      <c r="FZ1121"/>
      <c r="GA1121"/>
      <c r="GB1121"/>
    </row>
    <row r="1122" spans="1:184" s="31" customFormat="1" x14ac:dyDescent="0.25">
      <c r="A1122" s="71"/>
      <c r="B1122" s="71"/>
      <c r="C1122" s="213"/>
      <c r="D1122" s="213"/>
      <c r="E1122" s="142"/>
      <c r="F1122" s="103"/>
      <c r="G1122" s="103"/>
      <c r="H1122" s="103"/>
      <c r="I1122" s="103"/>
      <c r="J1122" s="312"/>
      <c r="K1122" s="67"/>
      <c r="L1122" s="67"/>
      <c r="M1122" s="67"/>
      <c r="N1122" s="67"/>
      <c r="O1122" s="67"/>
      <c r="P1122" s="67"/>
      <c r="Q1122" s="67"/>
      <c r="R1122" s="67"/>
      <c r="S1122" s="67"/>
      <c r="T1122" s="27"/>
      <c r="U1122" s="27"/>
      <c r="V1122" s="27"/>
      <c r="W1122" s="27"/>
      <c r="X1122" s="27"/>
      <c r="Y1122" s="27"/>
      <c r="Z1122" s="27"/>
      <c r="AA1122" s="27"/>
      <c r="AB1122" s="27"/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27"/>
      <c r="AQ1122" s="27"/>
      <c r="AR1122" s="27"/>
      <c r="AS1122" s="27"/>
      <c r="AT1122" s="27"/>
      <c r="AU1122" s="27"/>
      <c r="AV1122" s="27"/>
      <c r="AW1122" s="27"/>
      <c r="AX1122" s="27"/>
      <c r="AY1122" s="27"/>
      <c r="AZ1122" s="27"/>
      <c r="BA1122" s="27"/>
      <c r="BB1122" s="27"/>
      <c r="BC1122" s="27"/>
      <c r="BD1122" s="27"/>
      <c r="BE1122" s="27"/>
      <c r="BF1122" s="27"/>
      <c r="BG1122" s="27"/>
      <c r="BH1122" s="27"/>
      <c r="BI1122" s="27"/>
      <c r="BJ1122" s="27"/>
      <c r="BK1122" s="27"/>
      <c r="BL1122" s="27"/>
      <c r="BM1122" s="27"/>
      <c r="BN1122" s="27"/>
      <c r="BO1122" s="27"/>
      <c r="BP1122" s="27"/>
      <c r="BQ1122" s="27"/>
      <c r="BR1122" s="27"/>
      <c r="BS1122" s="27"/>
      <c r="BT1122" s="27"/>
      <c r="BU1122" s="27"/>
      <c r="BV1122" s="27"/>
      <c r="BW1122" s="27"/>
      <c r="BX1122" s="27"/>
      <c r="BY1122" s="27"/>
      <c r="BZ1122" s="27"/>
      <c r="CA1122" s="27"/>
      <c r="CB1122" s="27"/>
      <c r="CC1122" s="27"/>
      <c r="CD1122" s="27"/>
      <c r="CE1122" s="27"/>
      <c r="CF1122" s="27"/>
      <c r="CG1122" s="27"/>
      <c r="CH1122" s="27"/>
      <c r="CI1122" s="27"/>
      <c r="CJ1122" s="27"/>
      <c r="CK1122" s="27"/>
      <c r="CL1122" s="27"/>
      <c r="CM1122" s="27"/>
      <c r="CN1122" s="27"/>
      <c r="CO1122" s="27"/>
      <c r="CP1122" s="27"/>
      <c r="CQ1122" s="27"/>
      <c r="CR1122" s="27"/>
      <c r="CS1122" s="27"/>
      <c r="CT1122" s="27"/>
      <c r="CU1122" s="27"/>
      <c r="CV1122" s="27"/>
      <c r="CW1122" s="27"/>
      <c r="CX1122" s="27"/>
      <c r="CY1122" s="27"/>
      <c r="CZ1122" s="27"/>
      <c r="DA1122" s="27"/>
      <c r="DB1122" s="27"/>
      <c r="DC1122" s="27"/>
      <c r="DD1122" s="27"/>
      <c r="DE1122" s="27"/>
      <c r="DF1122" s="27"/>
      <c r="DG1122" s="27"/>
      <c r="DH1122" s="27"/>
      <c r="DI1122" s="27"/>
      <c r="DJ1122" s="27"/>
      <c r="DK1122" s="27"/>
      <c r="DL1122" s="27"/>
      <c r="DM1122" s="27"/>
      <c r="DN1122" s="27"/>
      <c r="DO1122" s="27"/>
      <c r="DP1122" s="27"/>
      <c r="DQ1122" s="27"/>
      <c r="DR1122" s="27"/>
      <c r="DS1122" s="27"/>
      <c r="DT1122" s="27"/>
      <c r="DU1122" s="27"/>
      <c r="DV1122" s="27"/>
      <c r="DW1122" s="27"/>
      <c r="DX1122" s="27"/>
      <c r="DY1122" s="27"/>
      <c r="DZ1122" s="27"/>
      <c r="EA1122" s="27"/>
      <c r="EB1122" s="27"/>
      <c r="EC1122" s="27"/>
      <c r="ED1122" s="27"/>
      <c r="EE1122" s="27"/>
      <c r="EF1122" s="27"/>
      <c r="EG1122" s="27"/>
      <c r="EH1122" s="27"/>
      <c r="EI1122" s="27"/>
      <c r="EJ1122" s="27"/>
      <c r="EK1122" s="27"/>
      <c r="EL1122" s="27"/>
      <c r="EM1122" s="27"/>
      <c r="EN1122" s="27"/>
      <c r="EO1122" s="27"/>
      <c r="EP1122" s="27"/>
      <c r="EQ1122" s="27"/>
      <c r="ER1122" s="27"/>
      <c r="ES1122" s="27"/>
      <c r="ET1122" s="27"/>
      <c r="EU1122" s="27"/>
      <c r="EV1122" s="27"/>
      <c r="EW1122" s="27"/>
      <c r="EX1122" s="27"/>
      <c r="EY1122" s="27"/>
      <c r="EZ1122" s="27"/>
      <c r="FA1122" s="27"/>
      <c r="FB1122" s="27"/>
      <c r="FC1122" s="27"/>
      <c r="FD1122" s="27"/>
      <c r="FE1122" s="27"/>
      <c r="FF1122" s="27"/>
      <c r="FG1122" s="27"/>
      <c r="FH1122" s="27"/>
      <c r="FI1122" s="27"/>
      <c r="FJ1122" s="27"/>
      <c r="FK1122" s="27"/>
      <c r="FL1122" s="27"/>
      <c r="FM1122" s="27"/>
      <c r="FN1122" s="27"/>
      <c r="FO1122" s="27"/>
      <c r="FP1122" s="27"/>
      <c r="FQ1122" s="27"/>
      <c r="FR1122" s="27"/>
      <c r="FS1122" s="27"/>
      <c r="FT1122" s="27"/>
      <c r="FU1122" s="27"/>
      <c r="FV1122" s="27"/>
      <c r="FW1122" s="27"/>
      <c r="FX1122" s="27"/>
      <c r="FY1122" s="27"/>
      <c r="FZ1122" s="27"/>
      <c r="GA1122" s="27"/>
      <c r="GB1122" s="27"/>
    </row>
    <row r="1123" spans="1:184" s="31" customFormat="1" x14ac:dyDescent="0.25">
      <c r="A1123" s="71"/>
      <c r="B1123" s="71"/>
      <c r="C1123" s="213"/>
      <c r="D1123" s="213"/>
      <c r="E1123" s="142"/>
      <c r="F1123" s="103"/>
      <c r="G1123" s="103"/>
      <c r="H1123" s="103"/>
      <c r="I1123" s="103"/>
      <c r="J1123" s="312"/>
      <c r="K1123" s="67"/>
      <c r="L1123" s="67"/>
      <c r="M1123" s="67"/>
      <c r="N1123" s="67"/>
      <c r="O1123" s="67"/>
      <c r="P1123" s="67"/>
      <c r="Q1123" s="67"/>
      <c r="R1123" s="67"/>
      <c r="S1123" s="67"/>
      <c r="T1123" s="27"/>
      <c r="U1123" s="27"/>
      <c r="V1123" s="27"/>
      <c r="W1123" s="27"/>
      <c r="X1123" s="27"/>
      <c r="Y1123" s="27"/>
      <c r="Z1123" s="27"/>
      <c r="AA1123" s="27"/>
      <c r="AB1123" s="27"/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27"/>
      <c r="AQ1123" s="27"/>
      <c r="AR1123" s="27"/>
      <c r="AS1123" s="27"/>
      <c r="AT1123" s="27"/>
      <c r="AU1123" s="27"/>
      <c r="AV1123" s="27"/>
      <c r="AW1123" s="27"/>
      <c r="AX1123" s="27"/>
      <c r="AY1123" s="27"/>
      <c r="AZ1123" s="27"/>
      <c r="BA1123" s="27"/>
      <c r="BB1123" s="27"/>
      <c r="BC1123" s="27"/>
      <c r="BD1123" s="27"/>
      <c r="BE1123" s="27"/>
      <c r="BF1123" s="27"/>
      <c r="BG1123" s="27"/>
      <c r="BH1123" s="27"/>
      <c r="BI1123" s="27"/>
      <c r="BJ1123" s="27"/>
      <c r="BK1123" s="27"/>
      <c r="BL1123" s="27"/>
      <c r="BM1123" s="27"/>
      <c r="BN1123" s="27"/>
      <c r="BO1123" s="27"/>
      <c r="BP1123" s="27"/>
      <c r="BQ1123" s="27"/>
      <c r="BR1123" s="27"/>
      <c r="BS1123" s="27"/>
      <c r="BT1123" s="27"/>
      <c r="BU1123" s="27"/>
      <c r="BV1123" s="27"/>
      <c r="BW1123" s="27"/>
      <c r="BX1123" s="27"/>
      <c r="BY1123" s="27"/>
      <c r="BZ1123" s="27"/>
      <c r="CA1123" s="27"/>
      <c r="CB1123" s="27"/>
      <c r="CC1123" s="27"/>
      <c r="CD1123" s="27"/>
      <c r="CE1123" s="27"/>
      <c r="CF1123" s="27"/>
      <c r="CG1123" s="27"/>
      <c r="CH1123" s="27"/>
      <c r="CI1123" s="27"/>
      <c r="CJ1123" s="27"/>
      <c r="CK1123" s="27"/>
      <c r="CL1123" s="27"/>
      <c r="CM1123" s="27"/>
      <c r="CN1123" s="27"/>
      <c r="CO1123" s="27"/>
      <c r="CP1123" s="27"/>
      <c r="CQ1123" s="27"/>
      <c r="CR1123" s="27"/>
      <c r="CS1123" s="27"/>
      <c r="CT1123" s="27"/>
      <c r="CU1123" s="27"/>
      <c r="CV1123" s="27"/>
      <c r="CW1123" s="27"/>
      <c r="CX1123" s="27"/>
      <c r="CY1123" s="27"/>
      <c r="CZ1123" s="27"/>
      <c r="DA1123" s="27"/>
      <c r="DB1123" s="27"/>
      <c r="DC1123" s="27"/>
      <c r="DD1123" s="27"/>
      <c r="DE1123" s="27"/>
      <c r="DF1123" s="27"/>
      <c r="DG1123" s="27"/>
      <c r="DH1123" s="27"/>
      <c r="DI1123" s="27"/>
      <c r="DJ1123" s="27"/>
      <c r="DK1123" s="27"/>
      <c r="DL1123" s="27"/>
      <c r="DM1123" s="27"/>
      <c r="DN1123" s="27"/>
      <c r="DO1123" s="27"/>
      <c r="DP1123" s="27"/>
      <c r="DQ1123" s="27"/>
      <c r="DR1123" s="27"/>
      <c r="DS1123" s="27"/>
      <c r="DT1123" s="27"/>
      <c r="DU1123" s="27"/>
      <c r="DV1123" s="27"/>
      <c r="DW1123" s="27"/>
      <c r="DX1123" s="27"/>
      <c r="DY1123" s="27"/>
      <c r="DZ1123" s="27"/>
      <c r="EA1123" s="27"/>
      <c r="EB1123" s="27"/>
      <c r="EC1123" s="27"/>
      <c r="ED1123" s="27"/>
      <c r="EE1123" s="27"/>
      <c r="EF1123" s="27"/>
      <c r="EG1123" s="27"/>
      <c r="EH1123" s="27"/>
      <c r="EI1123" s="27"/>
      <c r="EJ1123" s="27"/>
      <c r="EK1123" s="27"/>
      <c r="EL1123" s="27"/>
      <c r="EM1123" s="27"/>
      <c r="EN1123" s="27"/>
      <c r="EO1123" s="27"/>
      <c r="EP1123" s="27"/>
      <c r="EQ1123" s="27"/>
      <c r="ER1123" s="27"/>
      <c r="ES1123" s="27"/>
      <c r="ET1123" s="27"/>
      <c r="EU1123" s="27"/>
      <c r="EV1123" s="27"/>
      <c r="EW1123" s="27"/>
      <c r="EX1123" s="27"/>
      <c r="EY1123" s="27"/>
      <c r="EZ1123" s="27"/>
      <c r="FA1123" s="27"/>
      <c r="FB1123" s="27"/>
      <c r="FC1123" s="27"/>
      <c r="FD1123" s="27"/>
      <c r="FE1123" s="27"/>
      <c r="FF1123" s="27"/>
      <c r="FG1123" s="27"/>
      <c r="FH1123" s="27"/>
      <c r="FI1123" s="27"/>
      <c r="FJ1123" s="27"/>
      <c r="FK1123" s="27"/>
      <c r="FL1123" s="27"/>
      <c r="FM1123" s="27"/>
      <c r="FN1123" s="27"/>
      <c r="FO1123" s="27"/>
      <c r="FP1123" s="27"/>
      <c r="FQ1123" s="27"/>
      <c r="FR1123" s="27"/>
      <c r="FS1123" s="27"/>
      <c r="FT1123" s="27"/>
      <c r="FU1123" s="27"/>
      <c r="FV1123" s="27"/>
      <c r="FW1123" s="27"/>
      <c r="FX1123" s="27"/>
      <c r="FY1123" s="27"/>
      <c r="FZ1123" s="27"/>
      <c r="GA1123" s="27"/>
      <c r="GB1123" s="27"/>
    </row>
    <row r="1124" spans="1:184" s="31" customFormat="1" x14ac:dyDescent="0.25">
      <c r="A1124" s="71"/>
      <c r="B1124" s="71"/>
      <c r="C1124" s="213"/>
      <c r="D1124" s="213"/>
      <c r="E1124" s="142"/>
      <c r="F1124" s="103"/>
      <c r="G1124" s="103"/>
      <c r="H1124" s="103"/>
      <c r="I1124" s="103"/>
      <c r="J1124" s="312"/>
      <c r="K1124" s="67"/>
      <c r="L1124" s="67"/>
      <c r="M1124" s="67"/>
      <c r="N1124" s="67"/>
      <c r="O1124" s="67"/>
      <c r="P1124" s="67"/>
      <c r="Q1124" s="67"/>
      <c r="R1124" s="67"/>
      <c r="S1124" s="67"/>
      <c r="T1124" s="27"/>
      <c r="U1124" s="27"/>
      <c r="V1124" s="27"/>
      <c r="W1124" s="27"/>
      <c r="X1124" s="27"/>
      <c r="Y1124" s="27"/>
      <c r="Z1124" s="27"/>
      <c r="AA1124" s="27"/>
      <c r="AB1124" s="27"/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27"/>
      <c r="AQ1124" s="27"/>
      <c r="AR1124" s="27"/>
      <c r="AS1124" s="27"/>
      <c r="AT1124" s="27"/>
      <c r="AU1124" s="27"/>
      <c r="AV1124" s="27"/>
      <c r="AW1124" s="27"/>
      <c r="AX1124" s="27"/>
      <c r="AY1124" s="27"/>
      <c r="AZ1124" s="27"/>
      <c r="BA1124" s="27"/>
      <c r="BB1124" s="27"/>
      <c r="BC1124" s="27"/>
      <c r="BD1124" s="27"/>
      <c r="BE1124" s="27"/>
      <c r="BF1124" s="27"/>
      <c r="BG1124" s="27"/>
      <c r="BH1124" s="27"/>
      <c r="BI1124" s="27"/>
      <c r="BJ1124" s="27"/>
      <c r="BK1124" s="27"/>
      <c r="BL1124" s="27"/>
      <c r="BM1124" s="27"/>
      <c r="BN1124" s="27"/>
      <c r="BO1124" s="27"/>
      <c r="BP1124" s="27"/>
      <c r="BQ1124" s="27"/>
      <c r="BR1124" s="27"/>
      <c r="BS1124" s="27"/>
      <c r="BT1124" s="27"/>
      <c r="BU1124" s="27"/>
      <c r="BV1124" s="27"/>
      <c r="BW1124" s="27"/>
      <c r="BX1124" s="27"/>
      <c r="BY1124" s="27"/>
      <c r="BZ1124" s="27"/>
      <c r="CA1124" s="27"/>
      <c r="CB1124" s="27"/>
      <c r="CC1124" s="27"/>
      <c r="CD1124" s="27"/>
      <c r="CE1124" s="27"/>
      <c r="CF1124" s="27"/>
      <c r="CG1124" s="27"/>
      <c r="CH1124" s="27"/>
      <c r="CI1124" s="27"/>
      <c r="CJ1124" s="27"/>
      <c r="CK1124" s="27"/>
      <c r="CL1124" s="27"/>
      <c r="CM1124" s="27"/>
      <c r="CN1124" s="27"/>
      <c r="CO1124" s="27"/>
      <c r="CP1124" s="27"/>
      <c r="CQ1124" s="27"/>
      <c r="CR1124" s="27"/>
      <c r="CS1124" s="27"/>
      <c r="CT1124" s="27"/>
      <c r="CU1124" s="27"/>
      <c r="CV1124" s="27"/>
      <c r="CW1124" s="27"/>
      <c r="CX1124" s="27"/>
      <c r="CY1124" s="27"/>
      <c r="CZ1124" s="27"/>
      <c r="DA1124" s="27"/>
      <c r="DB1124" s="27"/>
      <c r="DC1124" s="27"/>
      <c r="DD1124" s="27"/>
      <c r="DE1124" s="27"/>
      <c r="DF1124" s="27"/>
      <c r="DG1124" s="27"/>
      <c r="DH1124" s="27"/>
      <c r="DI1124" s="27"/>
      <c r="DJ1124" s="27"/>
      <c r="DK1124" s="27"/>
      <c r="DL1124" s="27"/>
      <c r="DM1124" s="27"/>
      <c r="DN1124" s="27"/>
      <c r="DO1124" s="27"/>
      <c r="DP1124" s="27"/>
      <c r="DQ1124" s="27"/>
      <c r="DR1124" s="27"/>
      <c r="DS1124" s="27"/>
      <c r="DT1124" s="27"/>
      <c r="DU1124" s="27"/>
      <c r="DV1124" s="27"/>
      <c r="DW1124" s="27"/>
      <c r="DX1124" s="27"/>
      <c r="DY1124" s="27"/>
      <c r="DZ1124" s="27"/>
      <c r="EA1124" s="27"/>
      <c r="EB1124" s="27"/>
      <c r="EC1124" s="27"/>
      <c r="ED1124" s="27"/>
      <c r="EE1124" s="27"/>
      <c r="EF1124" s="27"/>
      <c r="EG1124" s="27"/>
      <c r="EH1124" s="27"/>
      <c r="EI1124" s="27"/>
      <c r="EJ1124" s="27"/>
      <c r="EK1124" s="27"/>
      <c r="EL1124" s="27"/>
      <c r="EM1124" s="27"/>
      <c r="EN1124" s="27"/>
      <c r="EO1124" s="27"/>
      <c r="EP1124" s="27"/>
      <c r="EQ1124" s="27"/>
      <c r="ER1124" s="27"/>
      <c r="ES1124" s="27"/>
      <c r="ET1124" s="27"/>
      <c r="EU1124" s="27"/>
      <c r="EV1124" s="27"/>
      <c r="EW1124" s="27"/>
      <c r="EX1124" s="27"/>
      <c r="EY1124" s="27"/>
      <c r="EZ1124" s="27"/>
      <c r="FA1124" s="27"/>
      <c r="FB1124" s="27"/>
      <c r="FC1124" s="27"/>
      <c r="FD1124" s="27"/>
      <c r="FE1124" s="27"/>
      <c r="FF1124" s="27"/>
      <c r="FG1124" s="27"/>
      <c r="FH1124" s="27"/>
      <c r="FI1124" s="27"/>
      <c r="FJ1124" s="27"/>
      <c r="FK1124" s="27"/>
      <c r="FL1124" s="27"/>
      <c r="FM1124" s="27"/>
      <c r="FN1124" s="27"/>
      <c r="FO1124" s="27"/>
      <c r="FP1124" s="27"/>
      <c r="FQ1124" s="27"/>
      <c r="FR1124" s="27"/>
      <c r="FS1124" s="27"/>
      <c r="FT1124" s="27"/>
      <c r="FU1124" s="27"/>
      <c r="FV1124" s="27"/>
      <c r="FW1124" s="27"/>
      <c r="FX1124" s="27"/>
      <c r="FY1124" s="27"/>
      <c r="FZ1124" s="27"/>
      <c r="GA1124" s="27"/>
      <c r="GB1124" s="27"/>
    </row>
    <row r="1125" spans="1:184" s="31" customFormat="1" x14ac:dyDescent="0.25">
      <c r="A1125" s="71"/>
      <c r="B1125" s="71"/>
      <c r="C1125" s="213"/>
      <c r="D1125" s="213"/>
      <c r="E1125" s="142"/>
      <c r="F1125" s="103"/>
      <c r="G1125" s="103"/>
      <c r="H1125" s="103"/>
      <c r="I1125" s="103"/>
      <c r="J1125" s="312"/>
      <c r="K1125" s="67"/>
      <c r="L1125" s="67"/>
      <c r="M1125" s="67"/>
      <c r="N1125" s="67"/>
      <c r="O1125" s="67"/>
      <c r="P1125" s="67"/>
      <c r="Q1125" s="67"/>
      <c r="R1125" s="67"/>
      <c r="S1125" s="67"/>
      <c r="T1125" s="27"/>
      <c r="U1125" s="27"/>
      <c r="V1125" s="27"/>
      <c r="W1125" s="27"/>
      <c r="X1125" s="27"/>
      <c r="Y1125" s="27"/>
      <c r="Z1125" s="27"/>
      <c r="AA1125" s="27"/>
      <c r="AB1125" s="27"/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27"/>
      <c r="AQ1125" s="27"/>
      <c r="AR1125" s="27"/>
      <c r="AS1125" s="27"/>
      <c r="AT1125" s="27"/>
      <c r="AU1125" s="27"/>
      <c r="AV1125" s="27"/>
      <c r="AW1125" s="27"/>
      <c r="AX1125" s="27"/>
      <c r="AY1125" s="27"/>
      <c r="AZ1125" s="27"/>
      <c r="BA1125" s="27"/>
      <c r="BB1125" s="27"/>
      <c r="BC1125" s="27"/>
      <c r="BD1125" s="27"/>
      <c r="BE1125" s="27"/>
      <c r="BF1125" s="27"/>
      <c r="BG1125" s="27"/>
      <c r="BH1125" s="27"/>
      <c r="BI1125" s="27"/>
      <c r="BJ1125" s="27"/>
      <c r="BK1125" s="27"/>
      <c r="BL1125" s="27"/>
      <c r="BM1125" s="27"/>
      <c r="BN1125" s="27"/>
      <c r="BO1125" s="27"/>
      <c r="BP1125" s="27"/>
      <c r="BQ1125" s="27"/>
      <c r="BR1125" s="27"/>
      <c r="BS1125" s="27"/>
      <c r="BT1125" s="27"/>
      <c r="BU1125" s="27"/>
      <c r="BV1125" s="27"/>
      <c r="BW1125" s="27"/>
      <c r="BX1125" s="27"/>
      <c r="BY1125" s="27"/>
      <c r="BZ1125" s="27"/>
      <c r="CA1125" s="27"/>
      <c r="CB1125" s="27"/>
      <c r="CC1125" s="27"/>
      <c r="CD1125" s="27"/>
      <c r="CE1125" s="27"/>
      <c r="CF1125" s="27"/>
      <c r="CG1125" s="27"/>
      <c r="CH1125" s="27"/>
      <c r="CI1125" s="27"/>
      <c r="CJ1125" s="27"/>
      <c r="CK1125" s="27"/>
      <c r="CL1125" s="27"/>
      <c r="CM1125" s="27"/>
      <c r="CN1125" s="27"/>
      <c r="CO1125" s="27"/>
      <c r="CP1125" s="27"/>
      <c r="CQ1125" s="27"/>
      <c r="CR1125" s="27"/>
      <c r="CS1125" s="27"/>
      <c r="CT1125" s="27"/>
      <c r="CU1125" s="27"/>
      <c r="CV1125" s="27"/>
      <c r="CW1125" s="27"/>
      <c r="CX1125" s="27"/>
      <c r="CY1125" s="27"/>
      <c r="CZ1125" s="27"/>
      <c r="DA1125" s="27"/>
      <c r="DB1125" s="27"/>
      <c r="DC1125" s="27"/>
      <c r="DD1125" s="27"/>
      <c r="DE1125" s="27"/>
      <c r="DF1125" s="27"/>
      <c r="DG1125" s="27"/>
      <c r="DH1125" s="27"/>
      <c r="DI1125" s="27"/>
      <c r="DJ1125" s="27"/>
      <c r="DK1125" s="27"/>
      <c r="DL1125" s="27"/>
      <c r="DM1125" s="27"/>
      <c r="DN1125" s="27"/>
      <c r="DO1125" s="27"/>
      <c r="DP1125" s="27"/>
      <c r="DQ1125" s="27"/>
      <c r="DR1125" s="27"/>
      <c r="DS1125" s="27"/>
      <c r="DT1125" s="27"/>
      <c r="DU1125" s="27"/>
      <c r="DV1125" s="27"/>
      <c r="DW1125" s="27"/>
      <c r="DX1125" s="27"/>
      <c r="DY1125" s="27"/>
      <c r="DZ1125" s="27"/>
      <c r="EA1125" s="27"/>
      <c r="EB1125" s="27"/>
      <c r="EC1125" s="27"/>
      <c r="ED1125" s="27"/>
      <c r="EE1125" s="27"/>
      <c r="EF1125" s="27"/>
      <c r="EG1125" s="27"/>
      <c r="EH1125" s="27"/>
      <c r="EI1125" s="27"/>
      <c r="EJ1125" s="27"/>
      <c r="EK1125" s="27"/>
      <c r="EL1125" s="27"/>
      <c r="EM1125" s="27"/>
      <c r="EN1125" s="27"/>
      <c r="EO1125" s="27"/>
      <c r="EP1125" s="27"/>
      <c r="EQ1125" s="27"/>
      <c r="ER1125" s="27"/>
      <c r="ES1125" s="27"/>
      <c r="ET1125" s="27"/>
      <c r="EU1125" s="27"/>
      <c r="EV1125" s="27"/>
      <c r="EW1125" s="27"/>
      <c r="EX1125" s="27"/>
      <c r="EY1125" s="27"/>
      <c r="EZ1125" s="27"/>
      <c r="FA1125" s="27"/>
      <c r="FB1125" s="27"/>
      <c r="FC1125" s="27"/>
      <c r="FD1125" s="27"/>
      <c r="FE1125" s="27"/>
      <c r="FF1125" s="27"/>
      <c r="FG1125" s="27"/>
      <c r="FH1125" s="27"/>
      <c r="FI1125" s="27"/>
      <c r="FJ1125" s="27"/>
      <c r="FK1125" s="27"/>
      <c r="FL1125" s="27"/>
      <c r="FM1125" s="27"/>
      <c r="FN1125" s="27"/>
      <c r="FO1125" s="27"/>
      <c r="FP1125" s="27"/>
      <c r="FQ1125" s="27"/>
      <c r="FR1125" s="27"/>
      <c r="FS1125" s="27"/>
      <c r="FT1125" s="27"/>
      <c r="FU1125" s="27"/>
      <c r="FV1125" s="27"/>
      <c r="FW1125" s="27"/>
      <c r="FX1125" s="27"/>
      <c r="FY1125" s="27"/>
      <c r="FZ1125" s="27"/>
      <c r="GA1125" s="27"/>
      <c r="GB1125" s="27"/>
    </row>
    <row r="1126" spans="1:184" s="31" customFormat="1" x14ac:dyDescent="0.25">
      <c r="A1126" s="71"/>
      <c r="B1126" s="71"/>
      <c r="C1126" s="213"/>
      <c r="D1126" s="213"/>
      <c r="E1126" s="71"/>
      <c r="F1126" s="103"/>
      <c r="G1126" s="103"/>
      <c r="H1126" s="103"/>
      <c r="I1126" s="103"/>
      <c r="J1126" s="312"/>
      <c r="K1126" s="67"/>
      <c r="L1126" s="67"/>
      <c r="M1126" s="67"/>
      <c r="N1126" s="67"/>
      <c r="O1126" s="67"/>
      <c r="P1126" s="67"/>
      <c r="Q1126" s="67"/>
      <c r="R1126" s="67"/>
      <c r="S1126" s="67"/>
      <c r="T1126" s="27"/>
      <c r="U1126" s="27"/>
      <c r="V1126" s="27"/>
      <c r="W1126" s="27"/>
      <c r="X1126" s="27"/>
      <c r="Y1126" s="27"/>
      <c r="Z1126" s="27"/>
      <c r="AA1126" s="27"/>
      <c r="AB1126" s="27"/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27"/>
      <c r="AQ1126" s="27"/>
      <c r="AR1126" s="27"/>
      <c r="AS1126" s="27"/>
      <c r="AT1126" s="27"/>
      <c r="AU1126" s="27"/>
      <c r="AV1126" s="27"/>
      <c r="AW1126" s="27"/>
      <c r="AX1126" s="27"/>
      <c r="AY1126" s="27"/>
      <c r="AZ1126" s="27"/>
      <c r="BA1126" s="27"/>
      <c r="BB1126" s="27"/>
      <c r="BC1126" s="27"/>
      <c r="BD1126" s="27"/>
      <c r="BE1126" s="27"/>
      <c r="BF1126" s="27"/>
      <c r="BG1126" s="27"/>
      <c r="BH1126" s="27"/>
      <c r="BI1126" s="27"/>
      <c r="BJ1126" s="27"/>
      <c r="BK1126" s="27"/>
      <c r="BL1126" s="27"/>
      <c r="BM1126" s="27"/>
      <c r="BN1126" s="27"/>
      <c r="BO1126" s="27"/>
      <c r="BP1126" s="27"/>
      <c r="BQ1126" s="27"/>
      <c r="BR1126" s="27"/>
      <c r="BS1126" s="27"/>
      <c r="BT1126" s="27"/>
      <c r="BU1126" s="27"/>
      <c r="BV1126" s="27"/>
      <c r="BW1126" s="27"/>
      <c r="BX1126" s="27"/>
      <c r="BY1126" s="27"/>
      <c r="BZ1126" s="27"/>
      <c r="CA1126" s="27"/>
      <c r="CB1126" s="27"/>
      <c r="CC1126" s="27"/>
      <c r="CD1126" s="27"/>
      <c r="CE1126" s="27"/>
      <c r="CF1126" s="27"/>
      <c r="CG1126" s="27"/>
      <c r="CH1126" s="27"/>
      <c r="CI1126" s="27"/>
      <c r="CJ1126" s="27"/>
      <c r="CK1126" s="27"/>
      <c r="CL1126" s="27"/>
      <c r="CM1126" s="27"/>
      <c r="CN1126" s="27"/>
      <c r="CO1126" s="27"/>
      <c r="CP1126" s="27"/>
      <c r="CQ1126" s="27"/>
      <c r="CR1126" s="27"/>
      <c r="CS1126" s="27"/>
      <c r="CT1126" s="27"/>
      <c r="CU1126" s="27"/>
      <c r="CV1126" s="27"/>
      <c r="CW1126" s="27"/>
      <c r="CX1126" s="27"/>
      <c r="CY1126" s="27"/>
      <c r="CZ1126" s="27"/>
      <c r="DA1126" s="27"/>
      <c r="DB1126" s="27"/>
      <c r="DC1126" s="27"/>
      <c r="DD1126" s="27"/>
      <c r="DE1126" s="27"/>
      <c r="DF1126" s="27"/>
      <c r="DG1126" s="27"/>
      <c r="DH1126" s="27"/>
      <c r="DI1126" s="27"/>
      <c r="DJ1126" s="27"/>
      <c r="DK1126" s="27"/>
      <c r="DL1126" s="27"/>
      <c r="DM1126" s="27"/>
      <c r="DN1126" s="27"/>
      <c r="DO1126" s="27"/>
      <c r="DP1126" s="27"/>
      <c r="DQ1126" s="27"/>
      <c r="DR1126" s="27"/>
      <c r="DS1126" s="27"/>
      <c r="DT1126" s="27"/>
      <c r="DU1126" s="27"/>
      <c r="DV1126" s="27"/>
      <c r="DW1126" s="27"/>
      <c r="DX1126" s="27"/>
      <c r="DY1126" s="27"/>
      <c r="DZ1126" s="27"/>
      <c r="EA1126" s="27"/>
      <c r="EB1126" s="27"/>
      <c r="EC1126" s="27"/>
      <c r="ED1126" s="27"/>
      <c r="EE1126" s="27"/>
      <c r="EF1126" s="27"/>
      <c r="EG1126" s="27"/>
      <c r="EH1126" s="27"/>
      <c r="EI1126" s="27"/>
      <c r="EJ1126" s="27"/>
      <c r="EK1126" s="27"/>
      <c r="EL1126" s="27"/>
      <c r="EM1126" s="27"/>
      <c r="EN1126" s="27"/>
      <c r="EO1126" s="27"/>
      <c r="EP1126" s="27"/>
      <c r="EQ1126" s="27"/>
      <c r="ER1126" s="27"/>
      <c r="ES1126" s="27"/>
      <c r="ET1126" s="27"/>
      <c r="EU1126" s="27"/>
      <c r="EV1126" s="27"/>
      <c r="EW1126" s="27"/>
      <c r="EX1126" s="27"/>
      <c r="EY1126" s="27"/>
      <c r="EZ1126" s="27"/>
      <c r="FA1126" s="27"/>
      <c r="FB1126" s="27"/>
      <c r="FC1126" s="27"/>
      <c r="FD1126" s="27"/>
      <c r="FE1126" s="27"/>
      <c r="FF1126" s="27"/>
      <c r="FG1126" s="27"/>
      <c r="FH1126" s="27"/>
      <c r="FI1126" s="27"/>
      <c r="FJ1126" s="27"/>
      <c r="FK1126" s="27"/>
      <c r="FL1126" s="27"/>
      <c r="FM1126" s="27"/>
      <c r="FN1126" s="27"/>
      <c r="FO1126" s="27"/>
      <c r="FP1126" s="27"/>
      <c r="FQ1126" s="27"/>
      <c r="FR1126" s="27"/>
      <c r="FS1126" s="27"/>
      <c r="FT1126" s="27"/>
      <c r="FU1126" s="27"/>
      <c r="FV1126" s="27"/>
      <c r="FW1126" s="27"/>
      <c r="FX1126" s="27"/>
      <c r="FY1126" s="27"/>
      <c r="FZ1126" s="27"/>
      <c r="GA1126" s="27"/>
      <c r="GB1126" s="27"/>
    </row>
    <row r="1127" spans="1:184" s="31" customFormat="1" x14ac:dyDescent="0.25">
      <c r="A1127" s="71"/>
      <c r="B1127" s="71"/>
      <c r="C1127" s="213"/>
      <c r="D1127" s="213"/>
      <c r="E1127" s="71"/>
      <c r="F1127" s="103"/>
      <c r="G1127" s="103"/>
      <c r="H1127" s="103"/>
      <c r="I1127" s="103"/>
      <c r="J1127" s="312"/>
      <c r="K1127" s="67"/>
      <c r="L1127" s="67"/>
      <c r="M1127" s="67"/>
      <c r="N1127" s="67"/>
      <c r="O1127" s="67"/>
      <c r="P1127" s="67"/>
      <c r="Q1127" s="67"/>
      <c r="R1127" s="67"/>
      <c r="S1127" s="67"/>
      <c r="T1127" s="27"/>
      <c r="U1127" s="27"/>
      <c r="V1127" s="27"/>
      <c r="W1127" s="27"/>
      <c r="X1127" s="27"/>
      <c r="Y1127" s="27"/>
      <c r="Z1127" s="27"/>
      <c r="AA1127" s="27"/>
      <c r="AB1127" s="27"/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27"/>
      <c r="AQ1127" s="27"/>
      <c r="AR1127" s="27"/>
      <c r="AS1127" s="27"/>
      <c r="AT1127" s="27"/>
      <c r="AU1127" s="27"/>
      <c r="AV1127" s="27"/>
      <c r="AW1127" s="27"/>
      <c r="AX1127" s="27"/>
      <c r="AY1127" s="27"/>
      <c r="AZ1127" s="27"/>
      <c r="BA1127" s="27"/>
      <c r="BB1127" s="27"/>
      <c r="BC1127" s="27"/>
      <c r="BD1127" s="27"/>
      <c r="BE1127" s="27"/>
      <c r="BF1127" s="27"/>
      <c r="BG1127" s="27"/>
      <c r="BH1127" s="27"/>
      <c r="BI1127" s="27"/>
      <c r="BJ1127" s="27"/>
      <c r="BK1127" s="27"/>
      <c r="BL1127" s="27"/>
      <c r="BM1127" s="27"/>
      <c r="BN1127" s="27"/>
      <c r="BO1127" s="27"/>
      <c r="BP1127" s="27"/>
      <c r="BQ1127" s="27"/>
      <c r="BR1127" s="27"/>
      <c r="BS1127" s="27"/>
      <c r="BT1127" s="27"/>
      <c r="BU1127" s="27"/>
      <c r="BV1127" s="27"/>
      <c r="BW1127" s="27"/>
      <c r="BX1127" s="27"/>
      <c r="BY1127" s="27"/>
      <c r="BZ1127" s="27"/>
      <c r="CA1127" s="27"/>
      <c r="CB1127" s="27"/>
      <c r="CC1127" s="27"/>
      <c r="CD1127" s="27"/>
      <c r="CE1127" s="27"/>
      <c r="CF1127" s="27"/>
      <c r="CG1127" s="27"/>
      <c r="CH1127" s="27"/>
      <c r="CI1127" s="27"/>
      <c r="CJ1127" s="27"/>
      <c r="CK1127" s="27"/>
      <c r="CL1127" s="27"/>
      <c r="CM1127" s="27"/>
      <c r="CN1127" s="27"/>
      <c r="CO1127" s="27"/>
      <c r="CP1127" s="27"/>
      <c r="CQ1127" s="27"/>
      <c r="CR1127" s="27"/>
      <c r="CS1127" s="27"/>
      <c r="CT1127" s="27"/>
      <c r="CU1127" s="27"/>
      <c r="CV1127" s="27"/>
      <c r="CW1127" s="27"/>
      <c r="CX1127" s="27"/>
      <c r="CY1127" s="27"/>
      <c r="CZ1127" s="27"/>
      <c r="DA1127" s="27"/>
      <c r="DB1127" s="27"/>
      <c r="DC1127" s="27"/>
      <c r="DD1127" s="27"/>
      <c r="DE1127" s="27"/>
      <c r="DF1127" s="27"/>
      <c r="DG1127" s="27"/>
      <c r="DH1127" s="27"/>
      <c r="DI1127" s="27"/>
      <c r="DJ1127" s="27"/>
      <c r="DK1127" s="27"/>
      <c r="DL1127" s="27"/>
      <c r="DM1127" s="27"/>
      <c r="DN1127" s="27"/>
      <c r="DO1127" s="27"/>
      <c r="DP1127" s="27"/>
      <c r="DQ1127" s="27"/>
      <c r="DR1127" s="27"/>
      <c r="DS1127" s="27"/>
      <c r="DT1127" s="27"/>
      <c r="DU1127" s="27"/>
      <c r="DV1127" s="27"/>
      <c r="DW1127" s="27"/>
      <c r="DX1127" s="27"/>
      <c r="DY1127" s="27"/>
      <c r="DZ1127" s="27"/>
      <c r="EA1127" s="27"/>
      <c r="EB1127" s="27"/>
      <c r="EC1127" s="27"/>
      <c r="ED1127" s="27"/>
      <c r="EE1127" s="27"/>
      <c r="EF1127" s="27"/>
      <c r="EG1127" s="27"/>
      <c r="EH1127" s="27"/>
      <c r="EI1127" s="27"/>
      <c r="EJ1127" s="27"/>
      <c r="EK1127" s="27"/>
      <c r="EL1127" s="27"/>
      <c r="EM1127" s="27"/>
      <c r="EN1127" s="27"/>
      <c r="EO1127" s="27"/>
      <c r="EP1127" s="27"/>
      <c r="EQ1127" s="27"/>
      <c r="ER1127" s="27"/>
      <c r="ES1127" s="27"/>
      <c r="ET1127" s="27"/>
      <c r="EU1127" s="27"/>
      <c r="EV1127" s="27"/>
      <c r="EW1127" s="27"/>
      <c r="EX1127" s="27"/>
      <c r="EY1127" s="27"/>
      <c r="EZ1127" s="27"/>
      <c r="FA1127" s="27"/>
      <c r="FB1127" s="27"/>
      <c r="FC1127" s="27"/>
      <c r="FD1127" s="27"/>
      <c r="FE1127" s="27"/>
      <c r="FF1127" s="27"/>
      <c r="FG1127" s="27"/>
      <c r="FH1127" s="27"/>
      <c r="FI1127" s="27"/>
      <c r="FJ1127" s="27"/>
      <c r="FK1127" s="27"/>
      <c r="FL1127" s="27"/>
      <c r="FM1127" s="27"/>
      <c r="FN1127" s="27"/>
      <c r="FO1127" s="27"/>
      <c r="FP1127" s="27"/>
      <c r="FQ1127" s="27"/>
      <c r="FR1127" s="27"/>
      <c r="FS1127" s="27"/>
      <c r="FT1127" s="27"/>
      <c r="FU1127" s="27"/>
      <c r="FV1127" s="27"/>
      <c r="FW1127" s="27"/>
      <c r="FX1127" s="27"/>
      <c r="FY1127" s="27"/>
      <c r="FZ1127" s="27"/>
      <c r="GA1127" s="27"/>
      <c r="GB1127" s="27"/>
    </row>
    <row r="1128" spans="1:184" s="31" customFormat="1" x14ac:dyDescent="0.25">
      <c r="A1128" s="71"/>
      <c r="B1128" s="71"/>
      <c r="C1128" s="213"/>
      <c r="D1128" s="213"/>
      <c r="E1128" s="71"/>
      <c r="F1128" s="103"/>
      <c r="G1128" s="103"/>
      <c r="H1128" s="103"/>
      <c r="I1128" s="103"/>
      <c r="J1128" s="312"/>
      <c r="K1128" s="67"/>
      <c r="L1128" s="67"/>
      <c r="M1128" s="67"/>
      <c r="N1128" s="67"/>
      <c r="O1128" s="67"/>
      <c r="P1128" s="67"/>
      <c r="Q1128" s="67"/>
      <c r="R1128" s="67"/>
      <c r="S1128" s="67"/>
      <c r="T1128" s="27"/>
      <c r="U1128" s="27"/>
      <c r="V1128" s="27"/>
      <c r="W1128" s="27"/>
      <c r="X1128" s="27"/>
      <c r="Y1128" s="27"/>
      <c r="Z1128" s="27"/>
      <c r="AA1128" s="27"/>
      <c r="AB1128" s="27"/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27"/>
      <c r="AQ1128" s="27"/>
      <c r="AR1128" s="27"/>
      <c r="AS1128" s="27"/>
      <c r="AT1128" s="27"/>
      <c r="AU1128" s="27"/>
      <c r="AV1128" s="27"/>
      <c r="AW1128" s="27"/>
      <c r="AX1128" s="27"/>
      <c r="AY1128" s="27"/>
      <c r="AZ1128" s="27"/>
      <c r="BA1128" s="27"/>
      <c r="BB1128" s="27"/>
      <c r="BC1128" s="27"/>
      <c r="BD1128" s="27"/>
      <c r="BE1128" s="27"/>
      <c r="BF1128" s="27"/>
      <c r="BG1128" s="27"/>
      <c r="BH1128" s="27"/>
      <c r="BI1128" s="27"/>
      <c r="BJ1128" s="27"/>
      <c r="BK1128" s="27"/>
      <c r="BL1128" s="27"/>
      <c r="BM1128" s="27"/>
      <c r="BN1128" s="27"/>
      <c r="BO1128" s="27"/>
      <c r="BP1128" s="27"/>
      <c r="BQ1128" s="27"/>
      <c r="BR1128" s="27"/>
      <c r="BS1128" s="27"/>
      <c r="BT1128" s="27"/>
      <c r="BU1128" s="27"/>
      <c r="BV1128" s="27"/>
      <c r="BW1128" s="27"/>
      <c r="BX1128" s="27"/>
      <c r="BY1128" s="27"/>
      <c r="BZ1128" s="27"/>
      <c r="CA1128" s="27"/>
      <c r="CB1128" s="27"/>
      <c r="CC1128" s="27"/>
      <c r="CD1128" s="27"/>
      <c r="CE1128" s="27"/>
      <c r="CF1128" s="27"/>
      <c r="CG1128" s="27"/>
      <c r="CH1128" s="27"/>
      <c r="CI1128" s="27"/>
      <c r="CJ1128" s="27"/>
      <c r="CK1128" s="27"/>
      <c r="CL1128" s="27"/>
      <c r="CM1128" s="27"/>
      <c r="CN1128" s="27"/>
      <c r="CO1128" s="27"/>
      <c r="CP1128" s="27"/>
      <c r="CQ1128" s="27"/>
      <c r="CR1128" s="27"/>
      <c r="CS1128" s="27"/>
      <c r="CT1128" s="27"/>
      <c r="CU1128" s="27"/>
      <c r="CV1128" s="27"/>
      <c r="CW1128" s="27"/>
      <c r="CX1128" s="27"/>
      <c r="CY1128" s="27"/>
      <c r="CZ1128" s="27"/>
      <c r="DA1128" s="27"/>
      <c r="DB1128" s="27"/>
      <c r="DC1128" s="27"/>
      <c r="DD1128" s="27"/>
      <c r="DE1128" s="27"/>
      <c r="DF1128" s="27"/>
      <c r="DG1128" s="27"/>
      <c r="DH1128" s="27"/>
      <c r="DI1128" s="27"/>
      <c r="DJ1128" s="27"/>
      <c r="DK1128" s="27"/>
      <c r="DL1128" s="27"/>
      <c r="DM1128" s="27"/>
      <c r="DN1128" s="27"/>
      <c r="DO1128" s="27"/>
      <c r="DP1128" s="27"/>
      <c r="DQ1128" s="27"/>
      <c r="DR1128" s="27"/>
      <c r="DS1128" s="27"/>
      <c r="DT1128" s="27"/>
      <c r="DU1128" s="27"/>
      <c r="DV1128" s="27"/>
      <c r="DW1128" s="27"/>
      <c r="DX1128" s="27"/>
      <c r="DY1128" s="27"/>
      <c r="DZ1128" s="27"/>
      <c r="EA1128" s="27"/>
      <c r="EB1128" s="27"/>
      <c r="EC1128" s="27"/>
      <c r="ED1128" s="27"/>
      <c r="EE1128" s="27"/>
      <c r="EF1128" s="27"/>
      <c r="EG1128" s="27"/>
      <c r="EH1128" s="27"/>
      <c r="EI1128" s="27"/>
      <c r="EJ1128" s="27"/>
      <c r="EK1128" s="27"/>
      <c r="EL1128" s="27"/>
      <c r="EM1128" s="27"/>
      <c r="EN1128" s="27"/>
      <c r="EO1128" s="27"/>
      <c r="EP1128" s="27"/>
      <c r="EQ1128" s="27"/>
      <c r="ER1128" s="27"/>
      <c r="ES1128" s="27"/>
      <c r="ET1128" s="27"/>
      <c r="EU1128" s="27"/>
      <c r="EV1128" s="27"/>
      <c r="EW1128" s="27"/>
      <c r="EX1128" s="27"/>
      <c r="EY1128" s="27"/>
      <c r="EZ1128" s="27"/>
      <c r="FA1128" s="27"/>
      <c r="FB1128" s="27"/>
      <c r="FC1128" s="27"/>
      <c r="FD1128" s="27"/>
      <c r="FE1128" s="27"/>
      <c r="FF1128" s="27"/>
      <c r="FG1128" s="27"/>
      <c r="FH1128" s="27"/>
      <c r="FI1128" s="27"/>
      <c r="FJ1128" s="27"/>
      <c r="FK1128" s="27"/>
      <c r="FL1128" s="27"/>
      <c r="FM1128" s="27"/>
      <c r="FN1128" s="27"/>
      <c r="FO1128" s="27"/>
      <c r="FP1128" s="27"/>
      <c r="FQ1128" s="27"/>
      <c r="FR1128" s="27"/>
      <c r="FS1128" s="27"/>
      <c r="FT1128" s="27"/>
      <c r="FU1128" s="27"/>
      <c r="FV1128" s="27"/>
      <c r="FW1128" s="27"/>
      <c r="FX1128" s="27"/>
      <c r="FY1128" s="27"/>
      <c r="FZ1128" s="27"/>
      <c r="GA1128" s="27"/>
      <c r="GB1128" s="27"/>
    </row>
    <row r="1129" spans="1:184" s="31" customFormat="1" x14ac:dyDescent="0.25">
      <c r="A1129" s="71"/>
      <c r="B1129" s="71"/>
      <c r="C1129" s="213"/>
      <c r="D1129" s="213"/>
      <c r="E1129" s="71"/>
      <c r="F1129" s="103"/>
      <c r="G1129" s="103"/>
      <c r="H1129" s="103"/>
      <c r="I1129" s="103"/>
      <c r="J1129" s="312"/>
      <c r="K1129" s="67"/>
      <c r="L1129" s="67"/>
      <c r="M1129" s="67"/>
      <c r="N1129" s="67"/>
      <c r="O1129" s="67"/>
      <c r="P1129" s="67"/>
      <c r="Q1129" s="67"/>
      <c r="R1129" s="67"/>
      <c r="S1129" s="67"/>
      <c r="T1129" s="27"/>
      <c r="U1129" s="27"/>
      <c r="V1129" s="27"/>
      <c r="W1129" s="27"/>
      <c r="X1129" s="27"/>
      <c r="Y1129" s="27"/>
      <c r="Z1129" s="27"/>
      <c r="AA1129" s="27"/>
      <c r="AB1129" s="27"/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27"/>
      <c r="AQ1129" s="27"/>
      <c r="AR1129" s="27"/>
      <c r="AS1129" s="27"/>
      <c r="AT1129" s="27"/>
      <c r="AU1129" s="27"/>
      <c r="AV1129" s="27"/>
      <c r="AW1129" s="27"/>
      <c r="AX1129" s="27"/>
      <c r="AY1129" s="27"/>
      <c r="AZ1129" s="27"/>
      <c r="BA1129" s="27"/>
      <c r="BB1129" s="27"/>
      <c r="BC1129" s="27"/>
      <c r="BD1129" s="27"/>
      <c r="BE1129" s="27"/>
      <c r="BF1129" s="27"/>
      <c r="BG1129" s="27"/>
      <c r="BH1129" s="27"/>
      <c r="BI1129" s="27"/>
      <c r="BJ1129" s="27"/>
      <c r="BK1129" s="27"/>
      <c r="BL1129" s="27"/>
      <c r="BM1129" s="27"/>
      <c r="BN1129" s="27"/>
      <c r="BO1129" s="27"/>
      <c r="BP1129" s="27"/>
      <c r="BQ1129" s="27"/>
      <c r="BR1129" s="27"/>
      <c r="BS1129" s="27"/>
      <c r="BT1129" s="27"/>
      <c r="BU1129" s="27"/>
      <c r="BV1129" s="27"/>
      <c r="BW1129" s="27"/>
      <c r="BX1129" s="27"/>
      <c r="BY1129" s="27"/>
      <c r="BZ1129" s="27"/>
      <c r="CA1129" s="27"/>
      <c r="CB1129" s="27"/>
      <c r="CC1129" s="27"/>
      <c r="CD1129" s="27"/>
      <c r="CE1129" s="27"/>
      <c r="CF1129" s="27"/>
      <c r="CG1129" s="27"/>
      <c r="CH1129" s="27"/>
      <c r="CI1129" s="27"/>
      <c r="CJ1129" s="27"/>
      <c r="CK1129" s="27"/>
      <c r="CL1129" s="27"/>
      <c r="CM1129" s="27"/>
      <c r="CN1129" s="27"/>
      <c r="CO1129" s="27"/>
      <c r="CP1129" s="27"/>
      <c r="CQ1129" s="27"/>
      <c r="CR1129" s="27"/>
      <c r="CS1129" s="27"/>
      <c r="CT1129" s="27"/>
      <c r="CU1129" s="27"/>
      <c r="CV1129" s="27"/>
      <c r="CW1129" s="27"/>
      <c r="CX1129" s="27"/>
      <c r="CY1129" s="27"/>
      <c r="CZ1129" s="27"/>
      <c r="DA1129" s="27"/>
      <c r="DB1129" s="27"/>
      <c r="DC1129" s="27"/>
      <c r="DD1129" s="27"/>
      <c r="DE1129" s="27"/>
      <c r="DF1129" s="27"/>
      <c r="DG1129" s="27"/>
      <c r="DH1129" s="27"/>
      <c r="DI1129" s="27"/>
      <c r="DJ1129" s="27"/>
      <c r="DK1129" s="27"/>
      <c r="DL1129" s="27"/>
      <c r="DM1129" s="27"/>
      <c r="DN1129" s="27"/>
      <c r="DO1129" s="27"/>
      <c r="DP1129" s="27"/>
      <c r="DQ1129" s="27"/>
      <c r="DR1129" s="27"/>
      <c r="DS1129" s="27"/>
      <c r="DT1129" s="27"/>
      <c r="DU1129" s="27"/>
      <c r="DV1129" s="27"/>
      <c r="DW1129" s="27"/>
      <c r="DX1129" s="27"/>
      <c r="DY1129" s="27"/>
      <c r="DZ1129" s="27"/>
      <c r="EA1129" s="27"/>
      <c r="EB1129" s="27"/>
      <c r="EC1129" s="27"/>
      <c r="ED1129" s="27"/>
      <c r="EE1129" s="27"/>
      <c r="EF1129" s="27"/>
      <c r="EG1129" s="27"/>
      <c r="EH1129" s="27"/>
      <c r="EI1129" s="27"/>
      <c r="EJ1129" s="27"/>
      <c r="EK1129" s="27"/>
      <c r="EL1129" s="27"/>
      <c r="EM1129" s="27"/>
      <c r="EN1129" s="27"/>
      <c r="EO1129" s="27"/>
      <c r="EP1129" s="27"/>
      <c r="EQ1129" s="27"/>
      <c r="ER1129" s="27"/>
      <c r="ES1129" s="27"/>
      <c r="ET1129" s="27"/>
      <c r="EU1129" s="27"/>
      <c r="EV1129" s="27"/>
      <c r="EW1129" s="27"/>
      <c r="EX1129" s="27"/>
      <c r="EY1129" s="27"/>
      <c r="EZ1129" s="27"/>
      <c r="FA1129" s="27"/>
      <c r="FB1129" s="27"/>
      <c r="FC1129" s="27"/>
      <c r="FD1129" s="27"/>
      <c r="FE1129" s="27"/>
      <c r="FF1129" s="27"/>
      <c r="FG1129" s="27"/>
      <c r="FH1129" s="27"/>
      <c r="FI1129" s="27"/>
      <c r="FJ1129" s="27"/>
      <c r="FK1129" s="27"/>
      <c r="FL1129" s="27"/>
      <c r="FM1129" s="27"/>
      <c r="FN1129" s="27"/>
      <c r="FO1129" s="27"/>
      <c r="FP1129" s="27"/>
      <c r="FQ1129" s="27"/>
      <c r="FR1129" s="27"/>
      <c r="FS1129" s="27"/>
      <c r="FT1129" s="27"/>
      <c r="FU1129" s="27"/>
      <c r="FV1129" s="27"/>
      <c r="FW1129" s="27"/>
      <c r="FX1129" s="27"/>
      <c r="FY1129" s="27"/>
      <c r="FZ1129" s="27"/>
      <c r="GA1129" s="27"/>
      <c r="GB1129" s="27"/>
    </row>
    <row r="1130" spans="1:184" s="31" customFormat="1" x14ac:dyDescent="0.25">
      <c r="A1130" s="71"/>
      <c r="B1130" s="71"/>
      <c r="C1130" s="213"/>
      <c r="D1130" s="213"/>
      <c r="E1130" s="71"/>
      <c r="F1130" s="103"/>
      <c r="G1130" s="103"/>
      <c r="H1130" s="103"/>
      <c r="I1130" s="103"/>
      <c r="J1130" s="312"/>
      <c r="K1130" s="67"/>
      <c r="L1130" s="67"/>
      <c r="M1130" s="67"/>
      <c r="N1130" s="67"/>
      <c r="O1130" s="67"/>
      <c r="P1130" s="67"/>
      <c r="Q1130" s="67"/>
      <c r="R1130" s="67"/>
      <c r="S1130" s="67"/>
      <c r="T1130" s="27"/>
      <c r="U1130" s="27"/>
      <c r="V1130" s="27"/>
      <c r="W1130" s="27"/>
      <c r="X1130" s="27"/>
      <c r="Y1130" s="27"/>
      <c r="Z1130" s="27"/>
      <c r="AA1130" s="27"/>
      <c r="AB1130" s="27"/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27"/>
      <c r="AQ1130" s="27"/>
      <c r="AR1130" s="27"/>
      <c r="AS1130" s="27"/>
      <c r="AT1130" s="27"/>
      <c r="AU1130" s="27"/>
      <c r="AV1130" s="27"/>
      <c r="AW1130" s="27"/>
      <c r="AX1130" s="27"/>
      <c r="AY1130" s="27"/>
      <c r="AZ1130" s="27"/>
      <c r="BA1130" s="27"/>
      <c r="BB1130" s="27"/>
      <c r="BC1130" s="27"/>
      <c r="BD1130" s="27"/>
      <c r="BE1130" s="27"/>
      <c r="BF1130" s="27"/>
      <c r="BG1130" s="27"/>
      <c r="BH1130" s="27"/>
      <c r="BI1130" s="27"/>
      <c r="BJ1130" s="27"/>
      <c r="BK1130" s="27"/>
      <c r="BL1130" s="27"/>
      <c r="BM1130" s="27"/>
      <c r="BN1130" s="27"/>
      <c r="BO1130" s="27"/>
      <c r="BP1130" s="27"/>
      <c r="BQ1130" s="27"/>
      <c r="BR1130" s="27"/>
      <c r="BS1130" s="27"/>
      <c r="BT1130" s="27"/>
      <c r="BU1130" s="27"/>
      <c r="BV1130" s="27"/>
      <c r="BW1130" s="27"/>
      <c r="BX1130" s="27"/>
      <c r="BY1130" s="27"/>
      <c r="BZ1130" s="27"/>
      <c r="CA1130" s="27"/>
      <c r="CB1130" s="27"/>
      <c r="CC1130" s="27"/>
      <c r="CD1130" s="27"/>
      <c r="CE1130" s="27"/>
      <c r="CF1130" s="27"/>
      <c r="CG1130" s="27"/>
      <c r="CH1130" s="27"/>
      <c r="CI1130" s="27"/>
      <c r="CJ1130" s="27"/>
      <c r="CK1130" s="27"/>
      <c r="CL1130" s="27"/>
      <c r="CM1130" s="27"/>
      <c r="CN1130" s="27"/>
      <c r="CO1130" s="27"/>
      <c r="CP1130" s="27"/>
      <c r="CQ1130" s="27"/>
      <c r="CR1130" s="27"/>
      <c r="CS1130" s="27"/>
      <c r="CT1130" s="27"/>
      <c r="CU1130" s="27"/>
      <c r="CV1130" s="27"/>
      <c r="CW1130" s="27"/>
      <c r="CX1130" s="27"/>
      <c r="CY1130" s="27"/>
      <c r="CZ1130" s="27"/>
      <c r="DA1130" s="27"/>
      <c r="DB1130" s="27"/>
      <c r="DC1130" s="27"/>
      <c r="DD1130" s="27"/>
      <c r="DE1130" s="27"/>
      <c r="DF1130" s="27"/>
      <c r="DG1130" s="27"/>
      <c r="DH1130" s="27"/>
      <c r="DI1130" s="27"/>
      <c r="DJ1130" s="27"/>
      <c r="DK1130" s="27"/>
      <c r="DL1130" s="27"/>
      <c r="DM1130" s="27"/>
      <c r="DN1130" s="27"/>
      <c r="DO1130" s="27"/>
      <c r="DP1130" s="27"/>
      <c r="DQ1130" s="27"/>
      <c r="DR1130" s="27"/>
      <c r="DS1130" s="27"/>
      <c r="DT1130" s="27"/>
      <c r="DU1130" s="27"/>
      <c r="DV1130" s="27"/>
      <c r="DW1130" s="27"/>
      <c r="DX1130" s="27"/>
      <c r="DY1130" s="27"/>
      <c r="DZ1130" s="27"/>
      <c r="EA1130" s="27"/>
      <c r="EB1130" s="27"/>
      <c r="EC1130" s="27"/>
      <c r="ED1130" s="27"/>
      <c r="EE1130" s="27"/>
      <c r="EF1130" s="27"/>
      <c r="EG1130" s="27"/>
      <c r="EH1130" s="27"/>
      <c r="EI1130" s="27"/>
      <c r="EJ1130" s="27"/>
      <c r="EK1130" s="27"/>
      <c r="EL1130" s="27"/>
      <c r="EM1130" s="27"/>
      <c r="EN1130" s="27"/>
      <c r="EO1130" s="27"/>
      <c r="EP1130" s="27"/>
      <c r="EQ1130" s="27"/>
      <c r="ER1130" s="27"/>
      <c r="ES1130" s="27"/>
      <c r="ET1130" s="27"/>
      <c r="EU1130" s="27"/>
      <c r="EV1130" s="27"/>
      <c r="EW1130" s="27"/>
      <c r="EX1130" s="27"/>
      <c r="EY1130" s="27"/>
      <c r="EZ1130" s="27"/>
      <c r="FA1130" s="27"/>
      <c r="FB1130" s="27"/>
      <c r="FC1130" s="27"/>
      <c r="FD1130" s="27"/>
      <c r="FE1130" s="27"/>
      <c r="FF1130" s="27"/>
      <c r="FG1130" s="27"/>
      <c r="FH1130" s="27"/>
      <c r="FI1130" s="27"/>
      <c r="FJ1130" s="27"/>
      <c r="FK1130" s="27"/>
      <c r="FL1130" s="27"/>
      <c r="FM1130" s="27"/>
      <c r="FN1130" s="27"/>
      <c r="FO1130" s="27"/>
      <c r="FP1130" s="27"/>
      <c r="FQ1130" s="27"/>
      <c r="FR1130" s="27"/>
      <c r="FS1130" s="27"/>
      <c r="FT1130" s="27"/>
      <c r="FU1130" s="27"/>
      <c r="FV1130" s="27"/>
      <c r="FW1130" s="27"/>
      <c r="FX1130" s="27"/>
      <c r="FY1130" s="27"/>
      <c r="FZ1130" s="27"/>
      <c r="GA1130" s="27"/>
      <c r="GB1130" s="27"/>
    </row>
    <row r="1131" spans="1:184" s="31" customFormat="1" x14ac:dyDescent="0.25">
      <c r="A1131" s="71"/>
      <c r="B1131" s="71"/>
      <c r="C1131" s="213"/>
      <c r="D1131" s="213"/>
      <c r="E1131" s="71"/>
      <c r="F1131" s="103"/>
      <c r="G1131" s="103"/>
      <c r="H1131" s="103"/>
      <c r="I1131" s="103"/>
      <c r="J1131" s="312"/>
      <c r="K1131" s="67"/>
      <c r="L1131" s="67"/>
      <c r="M1131" s="67"/>
      <c r="N1131" s="67"/>
      <c r="O1131" s="67"/>
      <c r="P1131" s="67"/>
      <c r="Q1131" s="67"/>
      <c r="R1131" s="67"/>
      <c r="S1131" s="6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27"/>
      <c r="AQ1131" s="27"/>
      <c r="AR1131" s="27"/>
      <c r="AS1131" s="27"/>
      <c r="AT1131" s="27"/>
      <c r="AU1131" s="27"/>
      <c r="AV1131" s="27"/>
      <c r="AW1131" s="27"/>
      <c r="AX1131" s="27"/>
      <c r="AY1131" s="27"/>
      <c r="AZ1131" s="27"/>
      <c r="BA1131" s="27"/>
      <c r="BB1131" s="27"/>
      <c r="BC1131" s="27"/>
      <c r="BD1131" s="27"/>
      <c r="BE1131" s="27"/>
      <c r="BF1131" s="27"/>
      <c r="BG1131" s="27"/>
      <c r="BH1131" s="27"/>
      <c r="BI1131" s="27"/>
      <c r="BJ1131" s="27"/>
      <c r="BK1131" s="27"/>
      <c r="BL1131" s="27"/>
      <c r="BM1131" s="27"/>
      <c r="BN1131" s="27"/>
      <c r="BO1131" s="27"/>
      <c r="BP1131" s="27"/>
      <c r="BQ1131" s="27"/>
      <c r="BR1131" s="27"/>
      <c r="BS1131" s="27"/>
      <c r="BT1131" s="27"/>
      <c r="BU1131" s="27"/>
      <c r="BV1131" s="27"/>
      <c r="BW1131" s="27"/>
      <c r="BX1131" s="27"/>
      <c r="BY1131" s="27"/>
      <c r="BZ1131" s="27"/>
      <c r="CA1131" s="27"/>
      <c r="CB1131" s="27"/>
      <c r="CC1131" s="27"/>
      <c r="CD1131" s="27"/>
      <c r="CE1131" s="27"/>
      <c r="CF1131" s="27"/>
      <c r="CG1131" s="27"/>
      <c r="CH1131" s="27"/>
      <c r="CI1131" s="27"/>
      <c r="CJ1131" s="27"/>
      <c r="CK1131" s="27"/>
      <c r="CL1131" s="27"/>
      <c r="CM1131" s="27"/>
      <c r="CN1131" s="27"/>
      <c r="CO1131" s="27"/>
      <c r="CP1131" s="27"/>
      <c r="CQ1131" s="27"/>
      <c r="CR1131" s="27"/>
      <c r="CS1131" s="27"/>
      <c r="CT1131" s="27"/>
      <c r="CU1131" s="27"/>
      <c r="CV1131" s="27"/>
      <c r="CW1131" s="27"/>
      <c r="CX1131" s="27"/>
      <c r="CY1131" s="27"/>
      <c r="CZ1131" s="27"/>
      <c r="DA1131" s="27"/>
      <c r="DB1131" s="27"/>
      <c r="DC1131" s="27"/>
      <c r="DD1131" s="27"/>
      <c r="DE1131" s="27"/>
      <c r="DF1131" s="27"/>
      <c r="DG1131" s="27"/>
      <c r="DH1131" s="27"/>
      <c r="DI1131" s="27"/>
      <c r="DJ1131" s="27"/>
      <c r="DK1131" s="27"/>
      <c r="DL1131" s="27"/>
      <c r="DM1131" s="27"/>
      <c r="DN1131" s="27"/>
      <c r="DO1131" s="27"/>
      <c r="DP1131" s="27"/>
      <c r="DQ1131" s="27"/>
      <c r="DR1131" s="27"/>
      <c r="DS1131" s="27"/>
      <c r="DT1131" s="27"/>
      <c r="DU1131" s="27"/>
      <c r="DV1131" s="27"/>
      <c r="DW1131" s="27"/>
      <c r="DX1131" s="27"/>
      <c r="DY1131" s="27"/>
      <c r="DZ1131" s="27"/>
      <c r="EA1131" s="27"/>
      <c r="EB1131" s="27"/>
      <c r="EC1131" s="27"/>
      <c r="ED1131" s="27"/>
      <c r="EE1131" s="27"/>
      <c r="EF1131" s="27"/>
      <c r="EG1131" s="27"/>
      <c r="EH1131" s="27"/>
      <c r="EI1131" s="27"/>
      <c r="EJ1131" s="27"/>
      <c r="EK1131" s="27"/>
      <c r="EL1131" s="27"/>
      <c r="EM1131" s="27"/>
      <c r="EN1131" s="27"/>
      <c r="EO1131" s="27"/>
      <c r="EP1131" s="27"/>
      <c r="EQ1131" s="27"/>
      <c r="ER1131" s="27"/>
      <c r="ES1131" s="27"/>
      <c r="ET1131" s="27"/>
      <c r="EU1131" s="27"/>
      <c r="EV1131" s="27"/>
      <c r="EW1131" s="27"/>
      <c r="EX1131" s="27"/>
      <c r="EY1131" s="27"/>
      <c r="EZ1131" s="27"/>
      <c r="FA1131" s="27"/>
      <c r="FB1131" s="27"/>
      <c r="FC1131" s="27"/>
      <c r="FD1131" s="27"/>
      <c r="FE1131" s="27"/>
      <c r="FF1131" s="27"/>
      <c r="FG1131" s="27"/>
      <c r="FH1131" s="27"/>
      <c r="FI1131" s="27"/>
      <c r="FJ1131" s="27"/>
      <c r="FK1131" s="27"/>
      <c r="FL1131" s="27"/>
      <c r="FM1131" s="27"/>
      <c r="FN1131" s="27"/>
      <c r="FO1131" s="27"/>
      <c r="FP1131" s="27"/>
      <c r="FQ1131" s="27"/>
      <c r="FR1131" s="27"/>
      <c r="FS1131" s="27"/>
      <c r="FT1131" s="27"/>
      <c r="FU1131" s="27"/>
      <c r="FV1131" s="27"/>
      <c r="FW1131" s="27"/>
      <c r="FX1131" s="27"/>
      <c r="FY1131" s="27"/>
      <c r="FZ1131" s="27"/>
      <c r="GA1131" s="27"/>
      <c r="GB1131" s="27"/>
    </row>
    <row r="1132" spans="1:184" s="31" customFormat="1" x14ac:dyDescent="0.25">
      <c r="A1132" s="71"/>
      <c r="B1132" s="71"/>
      <c r="C1132" s="213"/>
      <c r="D1132" s="213"/>
      <c r="E1132" s="71"/>
      <c r="F1132" s="103"/>
      <c r="G1132" s="103"/>
      <c r="H1132" s="103"/>
      <c r="I1132" s="103"/>
      <c r="J1132" s="312"/>
      <c r="K1132" s="67"/>
      <c r="L1132" s="67"/>
      <c r="M1132" s="67"/>
      <c r="N1132" s="67"/>
      <c r="O1132" s="67"/>
      <c r="P1132" s="67"/>
      <c r="Q1132" s="67"/>
      <c r="R1132" s="67"/>
      <c r="S1132" s="67"/>
      <c r="T1132" s="27"/>
      <c r="U1132" s="27"/>
      <c r="V1132" s="27"/>
      <c r="W1132" s="27"/>
      <c r="X1132" s="27"/>
      <c r="Y1132" s="27"/>
      <c r="Z1132" s="27"/>
      <c r="AA1132" s="27"/>
      <c r="AB1132" s="27"/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27"/>
      <c r="AQ1132" s="27"/>
      <c r="AR1132" s="27"/>
      <c r="AS1132" s="27"/>
      <c r="AT1132" s="27"/>
      <c r="AU1132" s="27"/>
      <c r="AV1132" s="27"/>
      <c r="AW1132" s="27"/>
      <c r="AX1132" s="27"/>
      <c r="AY1132" s="27"/>
      <c r="AZ1132" s="27"/>
      <c r="BA1132" s="27"/>
      <c r="BB1132" s="27"/>
      <c r="BC1132" s="27"/>
      <c r="BD1132" s="27"/>
      <c r="BE1132" s="27"/>
      <c r="BF1132" s="27"/>
      <c r="BG1132" s="27"/>
      <c r="BH1132" s="27"/>
      <c r="BI1132" s="27"/>
      <c r="BJ1132" s="27"/>
      <c r="BK1132" s="27"/>
      <c r="BL1132" s="27"/>
      <c r="BM1132" s="27"/>
      <c r="BN1132" s="27"/>
      <c r="BO1132" s="27"/>
      <c r="BP1132" s="27"/>
      <c r="BQ1132" s="27"/>
      <c r="BR1132" s="27"/>
      <c r="BS1132" s="27"/>
      <c r="BT1132" s="27"/>
      <c r="BU1132" s="27"/>
      <c r="BV1132" s="27"/>
      <c r="BW1132" s="27"/>
      <c r="BX1132" s="27"/>
      <c r="BY1132" s="27"/>
      <c r="BZ1132" s="27"/>
      <c r="CA1132" s="27"/>
      <c r="CB1132" s="27"/>
      <c r="CC1132" s="27"/>
      <c r="CD1132" s="27"/>
      <c r="CE1132" s="27"/>
      <c r="CF1132" s="27"/>
      <c r="CG1132" s="27"/>
      <c r="CH1132" s="27"/>
      <c r="CI1132" s="27"/>
      <c r="CJ1132" s="27"/>
      <c r="CK1132" s="27"/>
      <c r="CL1132" s="27"/>
      <c r="CM1132" s="27"/>
      <c r="CN1132" s="27"/>
      <c r="CO1132" s="27"/>
      <c r="CP1132" s="27"/>
      <c r="CQ1132" s="27"/>
      <c r="CR1132" s="27"/>
      <c r="CS1132" s="27"/>
      <c r="CT1132" s="27"/>
      <c r="CU1132" s="27"/>
      <c r="CV1132" s="27"/>
      <c r="CW1132" s="27"/>
      <c r="CX1132" s="27"/>
      <c r="CY1132" s="27"/>
      <c r="CZ1132" s="27"/>
      <c r="DA1132" s="27"/>
      <c r="DB1132" s="27"/>
      <c r="DC1132" s="27"/>
      <c r="DD1132" s="27"/>
      <c r="DE1132" s="27"/>
      <c r="DF1132" s="27"/>
      <c r="DG1132" s="27"/>
      <c r="DH1132" s="27"/>
      <c r="DI1132" s="27"/>
      <c r="DJ1132" s="27"/>
      <c r="DK1132" s="27"/>
      <c r="DL1132" s="27"/>
      <c r="DM1132" s="27"/>
      <c r="DN1132" s="27"/>
      <c r="DO1132" s="27"/>
      <c r="DP1132" s="27"/>
      <c r="DQ1132" s="27"/>
      <c r="DR1132" s="27"/>
      <c r="DS1132" s="27"/>
      <c r="DT1132" s="27"/>
      <c r="DU1132" s="27"/>
      <c r="DV1132" s="27"/>
      <c r="DW1132" s="27"/>
      <c r="DX1132" s="27"/>
      <c r="DY1132" s="27"/>
      <c r="DZ1132" s="27"/>
      <c r="EA1132" s="27"/>
      <c r="EB1132" s="27"/>
      <c r="EC1132" s="27"/>
      <c r="ED1132" s="27"/>
      <c r="EE1132" s="27"/>
      <c r="EF1132" s="27"/>
      <c r="EG1132" s="27"/>
      <c r="EH1132" s="27"/>
      <c r="EI1132" s="27"/>
      <c r="EJ1132" s="27"/>
      <c r="EK1132" s="27"/>
      <c r="EL1132" s="27"/>
      <c r="EM1132" s="27"/>
      <c r="EN1132" s="27"/>
      <c r="EO1132" s="27"/>
      <c r="EP1132" s="27"/>
      <c r="EQ1132" s="27"/>
      <c r="ER1132" s="27"/>
      <c r="ES1132" s="27"/>
      <c r="ET1132" s="27"/>
      <c r="EU1132" s="27"/>
      <c r="EV1132" s="27"/>
      <c r="EW1132" s="27"/>
      <c r="EX1132" s="27"/>
      <c r="EY1132" s="27"/>
      <c r="EZ1132" s="27"/>
      <c r="FA1132" s="27"/>
      <c r="FB1132" s="27"/>
      <c r="FC1132" s="27"/>
      <c r="FD1132" s="27"/>
      <c r="FE1132" s="27"/>
      <c r="FF1132" s="27"/>
      <c r="FG1132" s="27"/>
      <c r="FH1132" s="27"/>
      <c r="FI1132" s="27"/>
      <c r="FJ1132" s="27"/>
      <c r="FK1132" s="27"/>
      <c r="FL1132" s="27"/>
      <c r="FM1132" s="27"/>
      <c r="FN1132" s="27"/>
      <c r="FO1132" s="27"/>
      <c r="FP1132" s="27"/>
      <c r="FQ1132" s="27"/>
      <c r="FR1132" s="27"/>
      <c r="FS1132" s="27"/>
      <c r="FT1132" s="27"/>
      <c r="FU1132" s="27"/>
      <c r="FV1132" s="27"/>
      <c r="FW1132" s="27"/>
      <c r="FX1132" s="27"/>
      <c r="FY1132" s="27"/>
      <c r="FZ1132" s="27"/>
      <c r="GA1132" s="27"/>
      <c r="GB1132" s="27"/>
    </row>
    <row r="1133" spans="1:184" x14ac:dyDescent="0.25">
      <c r="F1133" s="103"/>
      <c r="G1133" s="103"/>
      <c r="H1133" s="103"/>
      <c r="I1133" s="103"/>
    </row>
    <row r="1134" spans="1:184" x14ac:dyDescent="0.25">
      <c r="F1134" s="103"/>
      <c r="G1134" s="103"/>
      <c r="H1134" s="103"/>
      <c r="I1134" s="103"/>
    </row>
    <row r="1135" spans="1:184" x14ac:dyDescent="0.25">
      <c r="F1135" s="103"/>
      <c r="G1135" s="103"/>
      <c r="H1135" s="103"/>
      <c r="I1135" s="103"/>
    </row>
    <row r="1136" spans="1:184" x14ac:dyDescent="0.25">
      <c r="F1136" s="103"/>
      <c r="G1136" s="103"/>
      <c r="H1136" s="103"/>
      <c r="I1136" s="103"/>
    </row>
    <row r="1137" spans="5:9" x14ac:dyDescent="0.25">
      <c r="F1137" s="103"/>
      <c r="G1137" s="103"/>
      <c r="H1137" s="103"/>
      <c r="I1137" s="103"/>
    </row>
    <row r="1138" spans="5:9" x14ac:dyDescent="0.25">
      <c r="F1138" s="103"/>
      <c r="G1138" s="103"/>
      <c r="H1138" s="103"/>
      <c r="I1138" s="103"/>
    </row>
    <row r="1139" spans="5:9" x14ac:dyDescent="0.25">
      <c r="F1139" s="103"/>
      <c r="G1139" s="103"/>
      <c r="H1139" s="103"/>
      <c r="I1139" s="103"/>
    </row>
    <row r="1140" spans="5:9" x14ac:dyDescent="0.25">
      <c r="F1140" s="103"/>
      <c r="G1140" s="103"/>
      <c r="H1140" s="103"/>
      <c r="I1140" s="103"/>
    </row>
    <row r="1141" spans="5:9" x14ac:dyDescent="0.25">
      <c r="E1141" s="142"/>
      <c r="F1141" s="103"/>
      <c r="G1141" s="103"/>
      <c r="H1141" s="103"/>
      <c r="I1141" s="103"/>
    </row>
    <row r="1142" spans="5:9" x14ac:dyDescent="0.25">
      <c r="F1142" s="103"/>
      <c r="G1142" s="103"/>
      <c r="H1142" s="103"/>
      <c r="I1142" s="103"/>
    </row>
    <row r="1143" spans="5:9" x14ac:dyDescent="0.25">
      <c r="F1143" s="103"/>
      <c r="G1143" s="103"/>
      <c r="H1143" s="103"/>
      <c r="I1143" s="103"/>
    </row>
    <row r="1144" spans="5:9" x14ac:dyDescent="0.25">
      <c r="F1144" s="103"/>
      <c r="G1144" s="103"/>
      <c r="H1144" s="103"/>
      <c r="I1144" s="103"/>
    </row>
    <row r="1155" spans="5:9" x14ac:dyDescent="0.25">
      <c r="E1155" s="142"/>
      <c r="F1155" s="103"/>
      <c r="G1155" s="103"/>
      <c r="H1155" s="103"/>
      <c r="I1155" s="103"/>
    </row>
    <row r="1156" spans="5:9" x14ac:dyDescent="0.25">
      <c r="E1156" s="142"/>
      <c r="F1156" s="103"/>
      <c r="G1156" s="103"/>
      <c r="H1156" s="103"/>
      <c r="I1156" s="103"/>
    </row>
    <row r="1157" spans="5:9" x14ac:dyDescent="0.25">
      <c r="E1157" s="142"/>
      <c r="F1157" s="103"/>
      <c r="G1157" s="103"/>
      <c r="H1157" s="103"/>
      <c r="I1157" s="103"/>
    </row>
    <row r="1158" spans="5:9" x14ac:dyDescent="0.25">
      <c r="E1158" s="142"/>
      <c r="F1158" s="103"/>
      <c r="G1158" s="103"/>
      <c r="H1158" s="103"/>
      <c r="I1158" s="103"/>
    </row>
    <row r="1159" spans="5:9" x14ac:dyDescent="0.25">
      <c r="F1159" s="103"/>
      <c r="G1159" s="103"/>
      <c r="H1159" s="103"/>
      <c r="I1159" s="103"/>
    </row>
    <row r="1160" spans="5:9" x14ac:dyDescent="0.25">
      <c r="F1160" s="103"/>
      <c r="G1160" s="103"/>
      <c r="H1160" s="103"/>
      <c r="I1160" s="103"/>
    </row>
    <row r="1161" spans="5:9" x14ac:dyDescent="0.25">
      <c r="F1161" s="103"/>
      <c r="G1161" s="103"/>
      <c r="H1161" s="103"/>
      <c r="I1161" s="103"/>
    </row>
    <row r="1162" spans="5:9" x14ac:dyDescent="0.25">
      <c r="F1162" s="103"/>
      <c r="G1162" s="103"/>
      <c r="H1162" s="103"/>
      <c r="I1162" s="103"/>
    </row>
    <row r="1163" spans="5:9" x14ac:dyDescent="0.25">
      <c r="F1163" s="103"/>
      <c r="G1163" s="103"/>
      <c r="H1163" s="103"/>
      <c r="I1163" s="103"/>
    </row>
    <row r="1164" spans="5:9" x14ac:dyDescent="0.25">
      <c r="F1164" s="103"/>
      <c r="G1164" s="103"/>
      <c r="H1164" s="103"/>
      <c r="I1164" s="103"/>
    </row>
    <row r="1165" spans="5:9" x14ac:dyDescent="0.25">
      <c r="E1165" s="142"/>
      <c r="F1165" s="103"/>
      <c r="G1165" s="103"/>
      <c r="H1165" s="103"/>
      <c r="I1165" s="103"/>
    </row>
    <row r="1166" spans="5:9" x14ac:dyDescent="0.25">
      <c r="E1166" s="142"/>
      <c r="F1166" s="103"/>
      <c r="G1166" s="103"/>
      <c r="H1166" s="103"/>
      <c r="I1166" s="103"/>
    </row>
    <row r="1167" spans="5:9" x14ac:dyDescent="0.25">
      <c r="E1167" s="142"/>
      <c r="F1167" s="103"/>
      <c r="G1167" s="103"/>
      <c r="H1167" s="103"/>
      <c r="I1167" s="103"/>
    </row>
    <row r="1168" spans="5:9" x14ac:dyDescent="0.25">
      <c r="E1168" s="142"/>
      <c r="F1168" s="103"/>
      <c r="G1168" s="103"/>
      <c r="H1168" s="103"/>
      <c r="I1168" s="103"/>
    </row>
    <row r="1169" spans="5:9" x14ac:dyDescent="0.25">
      <c r="E1169" s="142"/>
      <c r="F1169" s="103"/>
      <c r="G1169" s="103"/>
      <c r="H1169" s="103"/>
      <c r="I1169" s="103"/>
    </row>
    <row r="1170" spans="5:9" x14ac:dyDescent="0.25">
      <c r="E1170" s="142"/>
      <c r="F1170" s="103"/>
      <c r="G1170" s="103"/>
      <c r="H1170" s="103"/>
      <c r="I1170" s="103"/>
    </row>
    <row r="1171" spans="5:9" x14ac:dyDescent="0.25">
      <c r="E1171" s="142"/>
      <c r="F1171" s="103"/>
      <c r="G1171" s="103"/>
      <c r="H1171" s="103"/>
      <c r="I1171" s="103"/>
    </row>
    <row r="1172" spans="5:9" x14ac:dyDescent="0.25">
      <c r="F1172" s="103"/>
      <c r="G1172" s="103"/>
      <c r="H1172" s="103"/>
      <c r="I1172" s="103"/>
    </row>
    <row r="1173" spans="5:9" x14ac:dyDescent="0.25">
      <c r="F1173" s="103"/>
      <c r="G1173" s="103"/>
      <c r="H1173" s="103"/>
      <c r="I1173" s="103"/>
    </row>
    <row r="1174" spans="5:9" x14ac:dyDescent="0.25">
      <c r="F1174" s="103"/>
      <c r="G1174" s="103"/>
      <c r="H1174" s="103"/>
      <c r="I1174" s="103"/>
    </row>
    <row r="1175" spans="5:9" x14ac:dyDescent="0.25">
      <c r="F1175" s="103"/>
      <c r="G1175" s="103"/>
      <c r="H1175" s="103"/>
      <c r="I1175" s="103"/>
    </row>
    <row r="1176" spans="5:9" x14ac:dyDescent="0.25">
      <c r="F1176" s="103"/>
      <c r="G1176" s="103"/>
      <c r="H1176" s="103"/>
      <c r="I1176" s="103"/>
    </row>
    <row r="1177" spans="5:9" x14ac:dyDescent="0.25">
      <c r="F1177" s="103"/>
      <c r="G1177" s="103"/>
      <c r="H1177" s="103"/>
      <c r="I1177" s="103"/>
    </row>
    <row r="1178" spans="5:9" x14ac:dyDescent="0.25">
      <c r="F1178" s="103"/>
      <c r="G1178" s="103"/>
      <c r="H1178" s="103"/>
      <c r="I1178" s="103"/>
    </row>
    <row r="1179" spans="5:9" x14ac:dyDescent="0.25">
      <c r="F1179" s="103"/>
      <c r="G1179" s="103"/>
      <c r="H1179" s="103"/>
      <c r="I1179" s="103"/>
    </row>
    <row r="1180" spans="5:9" x14ac:dyDescent="0.25">
      <c r="F1180" s="103"/>
      <c r="G1180" s="103"/>
      <c r="H1180" s="103"/>
      <c r="I1180" s="103"/>
    </row>
    <row r="1181" spans="5:9" x14ac:dyDescent="0.25">
      <c r="F1181" s="103"/>
      <c r="G1181" s="103"/>
      <c r="H1181" s="103"/>
      <c r="I1181" s="103"/>
    </row>
    <row r="1182" spans="5:9" x14ac:dyDescent="0.25">
      <c r="F1182" s="103"/>
      <c r="G1182" s="103"/>
      <c r="H1182" s="103"/>
      <c r="I1182" s="103"/>
    </row>
    <row r="1183" spans="5:9" x14ac:dyDescent="0.25">
      <c r="F1183" s="103"/>
      <c r="G1183" s="103"/>
      <c r="H1183" s="103"/>
      <c r="I1183" s="103"/>
    </row>
    <row r="1184" spans="5:9" x14ac:dyDescent="0.25">
      <c r="F1184" s="103"/>
      <c r="G1184" s="103"/>
      <c r="H1184" s="103"/>
      <c r="I1184" s="103"/>
    </row>
    <row r="1185" spans="5:5" x14ac:dyDescent="0.25">
      <c r="E1185" s="142"/>
    </row>
    <row r="1186" spans="5:5" x14ac:dyDescent="0.25">
      <c r="E1186" s="142"/>
    </row>
  </sheetData>
  <mergeCells count="67">
    <mergeCell ref="A906:I906"/>
    <mergeCell ref="A907:I907"/>
    <mergeCell ref="A908:I908"/>
    <mergeCell ref="A909:I909"/>
    <mergeCell ref="A910:I910"/>
    <mergeCell ref="A903:I903"/>
    <mergeCell ref="A904:I904"/>
    <mergeCell ref="A905:I905"/>
    <mergeCell ref="C726:C728"/>
    <mergeCell ref="A727:B728"/>
    <mergeCell ref="A819:B819"/>
    <mergeCell ref="C819:C821"/>
    <mergeCell ref="A820:B821"/>
    <mergeCell ref="F819:H819"/>
    <mergeCell ref="A899:I899"/>
    <mergeCell ref="A900:I900"/>
    <mergeCell ref="A901:I901"/>
    <mergeCell ref="A902:I902"/>
    <mergeCell ref="A365:B365"/>
    <mergeCell ref="C365:C367"/>
    <mergeCell ref="A366:B367"/>
    <mergeCell ref="A452:B452"/>
    <mergeCell ref="C452:C454"/>
    <mergeCell ref="A453:B454"/>
    <mergeCell ref="C450:F450"/>
    <mergeCell ref="F452:H452"/>
    <mergeCell ref="A188:B188"/>
    <mergeCell ref="C188:C190"/>
    <mergeCell ref="A189:B190"/>
    <mergeCell ref="A283:B283"/>
    <mergeCell ref="C283:C285"/>
    <mergeCell ref="A284:B285"/>
    <mergeCell ref="A6:B6"/>
    <mergeCell ref="C6:C8"/>
    <mergeCell ref="A7:B8"/>
    <mergeCell ref="A101:B101"/>
    <mergeCell ref="C101:C103"/>
    <mergeCell ref="A102:B103"/>
    <mergeCell ref="F6:H6"/>
    <mergeCell ref="F101:H101"/>
    <mergeCell ref="F188:H188"/>
    <mergeCell ref="F283:H283"/>
    <mergeCell ref="F365:H365"/>
    <mergeCell ref="F546:H546"/>
    <mergeCell ref="F635:H635"/>
    <mergeCell ref="F726:H726"/>
    <mergeCell ref="A546:B546"/>
    <mergeCell ref="C546:C548"/>
    <mergeCell ref="A547:B548"/>
    <mergeCell ref="A635:B635"/>
    <mergeCell ref="C635:C637"/>
    <mergeCell ref="A636:B637"/>
    <mergeCell ref="A726:B726"/>
    <mergeCell ref="A922:I922"/>
    <mergeCell ref="A923:I923"/>
    <mergeCell ref="A924:I924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20:I920"/>
    <mergeCell ref="A921:I921"/>
    <mergeCell ref="A919:G919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zoomScale="86" zoomScaleNormal="86" workbookViewId="0">
      <selection activeCell="T21" sqref="T21"/>
    </sheetView>
  </sheetViews>
  <sheetFormatPr defaultRowHeight="15" x14ac:dyDescent="0.25"/>
  <cols>
    <col min="1" max="1" width="25.28515625" customWidth="1"/>
    <col min="2" max="2" width="11.140625" customWidth="1"/>
    <col min="3" max="3" width="8.28515625" customWidth="1"/>
    <col min="4" max="4" width="6.42578125" customWidth="1"/>
    <col min="5" max="5" width="8.85546875" customWidth="1"/>
    <col min="6" max="6" width="8" customWidth="1"/>
    <col min="7" max="7" width="9.42578125" customWidth="1"/>
    <col min="8" max="8" width="9.28515625" customWidth="1"/>
    <col min="9" max="9" width="9.42578125" customWidth="1"/>
    <col min="10" max="11" width="8.85546875" customWidth="1"/>
    <col min="12" max="12" width="9.7109375" customWidth="1"/>
    <col min="13" max="13" width="11.28515625" customWidth="1"/>
  </cols>
  <sheetData>
    <row r="1" spans="1:35" ht="15.75" x14ac:dyDescent="0.25">
      <c r="A1" s="263"/>
      <c r="B1" s="3" t="s">
        <v>181</v>
      </c>
      <c r="C1" s="3"/>
      <c r="D1" s="3"/>
      <c r="E1" s="3"/>
      <c r="F1" s="3"/>
      <c r="G1" s="3"/>
      <c r="H1" s="4"/>
      <c r="I1" s="4"/>
      <c r="J1" s="4"/>
      <c r="K1" s="4"/>
    </row>
    <row r="2" spans="1:35" ht="15.75" thickBot="1" x14ac:dyDescent="0.3">
      <c r="A2" s="264"/>
      <c r="B2" s="264"/>
      <c r="C2" s="264"/>
      <c r="D2" s="265" t="s">
        <v>320</v>
      </c>
      <c r="E2" s="265"/>
      <c r="F2" s="265"/>
      <c r="G2" s="265"/>
      <c r="H2" s="265"/>
      <c r="I2" s="265"/>
      <c r="J2" s="265"/>
      <c r="K2" s="319" t="s">
        <v>350</v>
      </c>
    </row>
    <row r="3" spans="1:35" ht="93.75" customHeight="1" thickBot="1" x14ac:dyDescent="0.3">
      <c r="A3" s="266" t="s">
        <v>137</v>
      </c>
      <c r="B3" s="267">
        <v>1</v>
      </c>
      <c r="C3" s="268">
        <v>2</v>
      </c>
      <c r="D3" s="269">
        <v>3</v>
      </c>
      <c r="E3" s="267">
        <v>4</v>
      </c>
      <c r="F3" s="267">
        <v>5</v>
      </c>
      <c r="G3" s="268">
        <v>6</v>
      </c>
      <c r="H3" s="267">
        <v>7</v>
      </c>
      <c r="I3" s="270">
        <v>8</v>
      </c>
      <c r="J3" s="267">
        <v>9</v>
      </c>
      <c r="K3" s="269">
        <v>10</v>
      </c>
      <c r="L3" s="320" t="s">
        <v>425</v>
      </c>
      <c r="M3" s="321" t="s">
        <v>139</v>
      </c>
    </row>
    <row r="4" spans="1:35" ht="15.75" customHeight="1" thickBot="1" x14ac:dyDescent="0.3">
      <c r="A4" s="271"/>
      <c r="B4" s="272"/>
      <c r="C4" s="273"/>
      <c r="D4" s="274"/>
      <c r="E4" s="272"/>
      <c r="F4" s="272"/>
      <c r="G4" s="273"/>
      <c r="H4" s="272"/>
      <c r="I4" s="275"/>
      <c r="J4" s="272"/>
      <c r="K4" s="274"/>
      <c r="L4" s="276"/>
      <c r="M4" s="276"/>
    </row>
    <row r="5" spans="1:35" ht="15.75" thickBot="1" x14ac:dyDescent="0.3">
      <c r="A5" s="277" t="s">
        <v>18</v>
      </c>
      <c r="B5" s="278">
        <v>26.38</v>
      </c>
      <c r="C5" s="278">
        <v>30.6</v>
      </c>
      <c r="D5" s="278">
        <v>24.2</v>
      </c>
      <c r="E5" s="278">
        <v>19</v>
      </c>
      <c r="F5" s="278">
        <v>21.1</v>
      </c>
      <c r="G5" s="278">
        <v>24.8</v>
      </c>
      <c r="H5" s="278">
        <v>28</v>
      </c>
      <c r="I5" s="278">
        <v>18.11</v>
      </c>
      <c r="J5" s="278">
        <v>19.8</v>
      </c>
      <c r="K5" s="279">
        <v>16.45</v>
      </c>
      <c r="L5" s="280">
        <v>228.44</v>
      </c>
      <c r="M5" s="280">
        <v>22.844000000000001</v>
      </c>
    </row>
    <row r="6" spans="1:35" ht="15.75" thickBot="1" x14ac:dyDescent="0.3">
      <c r="A6" s="277" t="s">
        <v>61</v>
      </c>
      <c r="B6" s="278">
        <v>0.3</v>
      </c>
      <c r="C6" s="278">
        <v>0.35</v>
      </c>
      <c r="D6" s="278">
        <v>0.6</v>
      </c>
      <c r="E6" s="278">
        <v>0.3</v>
      </c>
      <c r="F6" s="278">
        <v>0.3</v>
      </c>
      <c r="G6" s="278">
        <v>0.6</v>
      </c>
      <c r="H6" s="278">
        <v>0.35</v>
      </c>
      <c r="I6" s="278">
        <v>0.3</v>
      </c>
      <c r="J6" s="278">
        <v>0.3</v>
      </c>
      <c r="K6" s="279">
        <v>0.6</v>
      </c>
      <c r="L6" s="280">
        <v>4</v>
      </c>
      <c r="M6" s="280">
        <v>0.4</v>
      </c>
    </row>
    <row r="7" spans="1:35" ht="15.75" thickBot="1" x14ac:dyDescent="0.3">
      <c r="A7" s="277" t="s">
        <v>52</v>
      </c>
      <c r="B7" s="278">
        <v>1</v>
      </c>
      <c r="C7" s="278">
        <v>17.64</v>
      </c>
      <c r="D7" s="278">
        <v>49.5</v>
      </c>
      <c r="E7" s="278">
        <v>14.7</v>
      </c>
      <c r="F7" s="278">
        <v>13</v>
      </c>
      <c r="G7" s="278">
        <v>7</v>
      </c>
      <c r="H7" s="278">
        <v>9.3000000000000007</v>
      </c>
      <c r="I7" s="278">
        <v>0</v>
      </c>
      <c r="J7" s="278">
        <v>1.5</v>
      </c>
      <c r="K7" s="279">
        <v>105</v>
      </c>
      <c r="L7" s="280">
        <v>218.64</v>
      </c>
      <c r="M7" s="280">
        <v>21.863999999999997</v>
      </c>
    </row>
    <row r="8" spans="1:35" ht="15.75" thickBot="1" x14ac:dyDescent="0.3">
      <c r="A8" s="277" t="s">
        <v>89</v>
      </c>
      <c r="B8" s="278">
        <v>0.2</v>
      </c>
      <c r="C8" s="278">
        <v>0</v>
      </c>
      <c r="D8" s="278">
        <v>0.3</v>
      </c>
      <c r="E8" s="278">
        <v>0</v>
      </c>
      <c r="F8" s="278">
        <v>0</v>
      </c>
      <c r="G8" s="278">
        <v>0.38</v>
      </c>
      <c r="H8" s="278">
        <v>0</v>
      </c>
      <c r="I8" s="278">
        <v>0.3</v>
      </c>
      <c r="J8" s="278">
        <v>0</v>
      </c>
      <c r="K8" s="279">
        <v>0</v>
      </c>
      <c r="L8" s="280">
        <v>1.18</v>
      </c>
      <c r="M8" s="280">
        <v>0.11799999999999999</v>
      </c>
    </row>
    <row r="9" spans="1:35" ht="15.75" thickBot="1" x14ac:dyDescent="0.3">
      <c r="A9" s="277" t="s">
        <v>25</v>
      </c>
      <c r="B9" s="278">
        <v>25</v>
      </c>
      <c r="C9" s="278">
        <v>25</v>
      </c>
      <c r="D9" s="278">
        <v>25</v>
      </c>
      <c r="E9" s="278">
        <v>25</v>
      </c>
      <c r="F9" s="278">
        <v>25</v>
      </c>
      <c r="G9" s="278">
        <v>25</v>
      </c>
      <c r="H9" s="278">
        <v>25</v>
      </c>
      <c r="I9" s="278">
        <v>25</v>
      </c>
      <c r="J9" s="278">
        <v>25</v>
      </c>
      <c r="K9" s="279">
        <v>25</v>
      </c>
      <c r="L9" s="280">
        <v>250</v>
      </c>
      <c r="M9" s="280">
        <v>25</v>
      </c>
    </row>
    <row r="10" spans="1:35" ht="15.75" thickBot="1" x14ac:dyDescent="0.3">
      <c r="A10" s="277" t="s">
        <v>39</v>
      </c>
      <c r="B10" s="278">
        <v>26</v>
      </c>
      <c r="C10" s="278">
        <v>20</v>
      </c>
      <c r="D10" s="278">
        <v>33</v>
      </c>
      <c r="E10" s="278">
        <v>20</v>
      </c>
      <c r="F10" s="278">
        <v>20</v>
      </c>
      <c r="G10" s="278">
        <v>20</v>
      </c>
      <c r="H10" s="278">
        <v>39</v>
      </c>
      <c r="I10" s="278">
        <v>20</v>
      </c>
      <c r="J10" s="278">
        <v>26</v>
      </c>
      <c r="K10" s="279">
        <v>20</v>
      </c>
      <c r="L10" s="280">
        <v>244</v>
      </c>
      <c r="M10" s="280">
        <v>24.4</v>
      </c>
    </row>
    <row r="11" spans="1:35" ht="15.75" thickBot="1" x14ac:dyDescent="0.3">
      <c r="A11" s="277" t="s">
        <v>47</v>
      </c>
      <c r="B11" s="278">
        <v>37.5</v>
      </c>
      <c r="C11" s="278">
        <v>37.5</v>
      </c>
      <c r="D11" s="278">
        <v>37.5</v>
      </c>
      <c r="E11" s="278">
        <v>37.5</v>
      </c>
      <c r="F11" s="278">
        <v>37.5</v>
      </c>
      <c r="G11" s="278">
        <v>37.5</v>
      </c>
      <c r="H11" s="278">
        <v>37.5</v>
      </c>
      <c r="I11" s="278">
        <v>37.5</v>
      </c>
      <c r="J11" s="278">
        <v>37.5</v>
      </c>
      <c r="K11" s="279">
        <v>37.5</v>
      </c>
      <c r="L11" s="280">
        <v>375</v>
      </c>
      <c r="M11" s="280">
        <v>37.5</v>
      </c>
    </row>
    <row r="12" spans="1:35" ht="15.75" thickBot="1" x14ac:dyDescent="0.3">
      <c r="A12" s="277" t="s">
        <v>44</v>
      </c>
      <c r="B12" s="278">
        <v>36.4</v>
      </c>
      <c r="C12" s="278">
        <v>0</v>
      </c>
      <c r="D12" s="278">
        <v>34.06</v>
      </c>
      <c r="E12" s="278">
        <v>4</v>
      </c>
      <c r="F12" s="278">
        <v>1.5</v>
      </c>
      <c r="G12" s="278">
        <v>30</v>
      </c>
      <c r="H12" s="278">
        <v>5.95</v>
      </c>
      <c r="I12" s="278">
        <v>42</v>
      </c>
      <c r="J12" s="278">
        <v>0.6</v>
      </c>
      <c r="K12" s="279">
        <v>2</v>
      </c>
      <c r="L12" s="280">
        <v>156.51000000000002</v>
      </c>
      <c r="M12" s="280">
        <v>15.651000000000002</v>
      </c>
    </row>
    <row r="13" spans="1:35" ht="15.75" thickBot="1" x14ac:dyDescent="0.3">
      <c r="A13" s="277" t="s">
        <v>72</v>
      </c>
      <c r="B13" s="278">
        <v>21.6</v>
      </c>
      <c r="C13" s="278">
        <v>0</v>
      </c>
      <c r="D13" s="278">
        <v>0</v>
      </c>
      <c r="E13" s="278">
        <v>21.6</v>
      </c>
      <c r="F13" s="278">
        <v>0</v>
      </c>
      <c r="G13" s="278">
        <v>21.6</v>
      </c>
      <c r="H13" s="278">
        <v>0</v>
      </c>
      <c r="I13" s="278">
        <v>0</v>
      </c>
      <c r="J13" s="278">
        <v>21.6</v>
      </c>
      <c r="K13" s="279">
        <v>0</v>
      </c>
      <c r="L13" s="280">
        <v>86.4</v>
      </c>
      <c r="M13" s="280">
        <v>8.64</v>
      </c>
    </row>
    <row r="14" spans="1:35" s="26" customFormat="1" ht="15.75" thickBot="1" x14ac:dyDescent="0.3">
      <c r="A14" s="277" t="s">
        <v>84</v>
      </c>
      <c r="B14" s="278">
        <v>0</v>
      </c>
      <c r="C14" s="278">
        <v>0</v>
      </c>
      <c r="D14" s="278">
        <v>0</v>
      </c>
      <c r="E14" s="278">
        <v>45.5</v>
      </c>
      <c r="F14" s="278">
        <v>0</v>
      </c>
      <c r="G14" s="278">
        <v>45.5</v>
      </c>
      <c r="H14" s="278">
        <v>0</v>
      </c>
      <c r="I14" s="278">
        <v>0</v>
      </c>
      <c r="J14" s="278">
        <v>0</v>
      </c>
      <c r="K14" s="279">
        <v>45.5</v>
      </c>
      <c r="L14" s="280">
        <v>136.5</v>
      </c>
      <c r="M14" s="280">
        <v>13.65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26" customFormat="1" ht="15.75" thickBot="1" x14ac:dyDescent="0.3">
      <c r="A15" s="277" t="s">
        <v>316</v>
      </c>
      <c r="B15" s="278">
        <v>8</v>
      </c>
      <c r="C15" s="278">
        <v>0</v>
      </c>
      <c r="D15" s="278">
        <v>0</v>
      </c>
      <c r="E15" s="278">
        <v>0</v>
      </c>
      <c r="F15" s="278">
        <v>0</v>
      </c>
      <c r="G15" s="278">
        <v>0</v>
      </c>
      <c r="H15" s="278">
        <v>0</v>
      </c>
      <c r="I15" s="278">
        <v>15.55</v>
      </c>
      <c r="J15" s="278">
        <v>0</v>
      </c>
      <c r="K15" s="279">
        <v>0</v>
      </c>
      <c r="L15" s="280">
        <v>23.55</v>
      </c>
      <c r="M15" s="280">
        <v>2.355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15.75" thickBot="1" x14ac:dyDescent="0.3">
      <c r="A16" s="277" t="s">
        <v>70</v>
      </c>
      <c r="B16" s="278">
        <v>37.700000000000003</v>
      </c>
      <c r="C16" s="278">
        <v>15</v>
      </c>
      <c r="D16" s="278">
        <v>12</v>
      </c>
      <c r="E16" s="278">
        <v>0</v>
      </c>
      <c r="F16" s="278">
        <v>38.5</v>
      </c>
      <c r="G16" s="278">
        <v>0</v>
      </c>
      <c r="H16" s="278">
        <v>18</v>
      </c>
      <c r="I16" s="278">
        <v>45.6</v>
      </c>
      <c r="J16" s="278">
        <v>22</v>
      </c>
      <c r="K16" s="279">
        <v>0</v>
      </c>
      <c r="L16" s="280">
        <v>188.8</v>
      </c>
      <c r="M16" s="280">
        <v>18.880000000000003</v>
      </c>
    </row>
    <row r="17" spans="1:13" ht="15.75" thickBot="1" x14ac:dyDescent="0.3">
      <c r="A17" s="277" t="s">
        <v>140</v>
      </c>
      <c r="B17" s="278">
        <v>0</v>
      </c>
      <c r="C17" s="278">
        <v>0</v>
      </c>
      <c r="D17" s="278">
        <v>0</v>
      </c>
      <c r="E17" s="278">
        <v>0</v>
      </c>
      <c r="F17" s="278">
        <v>0</v>
      </c>
      <c r="G17" s="278">
        <v>0</v>
      </c>
      <c r="H17" s="278">
        <v>0</v>
      </c>
      <c r="I17" s="278">
        <v>0</v>
      </c>
      <c r="J17" s="278">
        <v>0</v>
      </c>
      <c r="K17" s="279">
        <v>0</v>
      </c>
      <c r="L17" s="280">
        <v>0</v>
      </c>
      <c r="M17" s="280">
        <v>0</v>
      </c>
    </row>
    <row r="18" spans="1:13" ht="15.75" thickBot="1" x14ac:dyDescent="0.3">
      <c r="A18" s="277" t="s">
        <v>97</v>
      </c>
      <c r="B18" s="278">
        <v>23</v>
      </c>
      <c r="C18" s="278">
        <v>13.15</v>
      </c>
      <c r="D18" s="278">
        <v>0</v>
      </c>
      <c r="E18" s="278">
        <v>0</v>
      </c>
      <c r="F18" s="278">
        <v>0</v>
      </c>
      <c r="G18" s="278">
        <v>0</v>
      </c>
      <c r="H18" s="278">
        <v>0</v>
      </c>
      <c r="I18" s="278">
        <v>0</v>
      </c>
      <c r="J18" s="278">
        <v>0</v>
      </c>
      <c r="K18" s="279">
        <v>0</v>
      </c>
      <c r="L18" s="280">
        <v>36.15</v>
      </c>
      <c r="M18" s="280">
        <v>3.6149999999999998</v>
      </c>
    </row>
    <row r="19" spans="1:13" ht="15.75" thickBot="1" x14ac:dyDescent="0.3">
      <c r="A19" s="277" t="s">
        <v>104</v>
      </c>
      <c r="B19" s="278">
        <v>0</v>
      </c>
      <c r="C19" s="278">
        <v>0</v>
      </c>
      <c r="D19" s="278">
        <v>0</v>
      </c>
      <c r="E19" s="278">
        <v>0</v>
      </c>
      <c r="F19" s="278">
        <v>0</v>
      </c>
      <c r="G19" s="278">
        <v>0</v>
      </c>
      <c r="H19" s="278">
        <v>20</v>
      </c>
      <c r="I19" s="278">
        <v>0</v>
      </c>
      <c r="J19" s="278">
        <v>0</v>
      </c>
      <c r="K19" s="279">
        <v>0</v>
      </c>
      <c r="L19" s="280">
        <v>20</v>
      </c>
      <c r="M19" s="280">
        <v>2</v>
      </c>
    </row>
    <row r="20" spans="1:13" ht="15.75" thickBot="1" x14ac:dyDescent="0.3">
      <c r="A20" s="277" t="s">
        <v>102</v>
      </c>
      <c r="B20" s="278">
        <v>0</v>
      </c>
      <c r="C20" s="278">
        <v>11</v>
      </c>
      <c r="D20" s="278">
        <v>0</v>
      </c>
      <c r="E20" s="278">
        <v>30</v>
      </c>
      <c r="F20" s="278">
        <v>0</v>
      </c>
      <c r="G20" s="278">
        <v>0</v>
      </c>
      <c r="H20" s="278">
        <v>0</v>
      </c>
      <c r="I20" s="278">
        <v>0</v>
      </c>
      <c r="J20" s="278">
        <v>0</v>
      </c>
      <c r="K20" s="279">
        <v>30</v>
      </c>
      <c r="L20" s="280">
        <v>71</v>
      </c>
      <c r="M20" s="280">
        <v>7.1</v>
      </c>
    </row>
    <row r="21" spans="1:13" ht="15.75" thickBot="1" x14ac:dyDescent="0.3">
      <c r="A21" s="277" t="s">
        <v>64</v>
      </c>
      <c r="B21" s="278">
        <v>0</v>
      </c>
      <c r="C21" s="278">
        <v>0</v>
      </c>
      <c r="D21" s="278">
        <v>0</v>
      </c>
      <c r="E21" s="278">
        <v>0</v>
      </c>
      <c r="F21" s="278">
        <v>0</v>
      </c>
      <c r="G21" s="278">
        <v>0</v>
      </c>
      <c r="H21" s="278">
        <v>25</v>
      </c>
      <c r="I21" s="278">
        <v>0</v>
      </c>
      <c r="J21" s="278">
        <v>0</v>
      </c>
      <c r="K21" s="279">
        <v>0</v>
      </c>
      <c r="L21" s="280">
        <v>25</v>
      </c>
      <c r="M21" s="280">
        <v>2.5</v>
      </c>
    </row>
    <row r="22" spans="1:13" ht="15.75" thickBot="1" x14ac:dyDescent="0.3">
      <c r="A22" s="277" t="s">
        <v>15</v>
      </c>
      <c r="B22" s="278">
        <v>0</v>
      </c>
      <c r="C22" s="278">
        <v>0</v>
      </c>
      <c r="D22" s="278">
        <v>0</v>
      </c>
      <c r="E22" s="278">
        <v>0</v>
      </c>
      <c r="F22" s="278">
        <v>25</v>
      </c>
      <c r="G22" s="278">
        <v>0</v>
      </c>
      <c r="H22" s="278">
        <v>0</v>
      </c>
      <c r="I22" s="278">
        <v>0</v>
      </c>
      <c r="J22" s="278">
        <v>25</v>
      </c>
      <c r="K22" s="279">
        <v>0</v>
      </c>
      <c r="L22" s="280">
        <v>50</v>
      </c>
      <c r="M22" s="280">
        <v>5</v>
      </c>
    </row>
    <row r="23" spans="1:13" ht="15.75" thickBot="1" x14ac:dyDescent="0.3">
      <c r="A23" s="277" t="s">
        <v>32</v>
      </c>
      <c r="B23" s="278">
        <v>0</v>
      </c>
      <c r="C23" s="278">
        <v>0</v>
      </c>
      <c r="D23" s="278">
        <v>0</v>
      </c>
      <c r="E23" s="278">
        <v>0</v>
      </c>
      <c r="F23" s="278">
        <v>0</v>
      </c>
      <c r="G23" s="278">
        <v>8</v>
      </c>
      <c r="H23" s="278">
        <v>0</v>
      </c>
      <c r="I23" s="278">
        <v>0</v>
      </c>
      <c r="J23" s="278">
        <v>0</v>
      </c>
      <c r="K23" s="279">
        <v>0</v>
      </c>
      <c r="L23" s="280">
        <v>8</v>
      </c>
      <c r="M23" s="280">
        <v>0.8</v>
      </c>
    </row>
    <row r="24" spans="1:13" ht="15.75" thickBot="1" x14ac:dyDescent="0.3">
      <c r="A24" s="277" t="s">
        <v>141</v>
      </c>
      <c r="B24" s="278">
        <v>0</v>
      </c>
      <c r="C24" s="278">
        <v>0</v>
      </c>
      <c r="D24" s="278">
        <v>25</v>
      </c>
      <c r="E24" s="278">
        <v>0</v>
      </c>
      <c r="F24" s="278">
        <v>0</v>
      </c>
      <c r="G24" s="278">
        <v>25</v>
      </c>
      <c r="H24" s="278">
        <v>0</v>
      </c>
      <c r="I24" s="278">
        <v>0</v>
      </c>
      <c r="J24" s="278">
        <v>0</v>
      </c>
      <c r="K24" s="279">
        <v>0</v>
      </c>
      <c r="L24" s="280">
        <v>50</v>
      </c>
      <c r="M24" s="280">
        <v>5</v>
      </c>
    </row>
    <row r="25" spans="1:13" ht="15.75" thickBot="1" x14ac:dyDescent="0.3">
      <c r="A25" s="277" t="s">
        <v>142</v>
      </c>
      <c r="B25" s="278">
        <v>0</v>
      </c>
      <c r="C25" s="278">
        <v>0</v>
      </c>
      <c r="D25" s="278">
        <v>0</v>
      </c>
      <c r="E25" s="278">
        <v>0</v>
      </c>
      <c r="F25" s="278">
        <v>0</v>
      </c>
      <c r="G25" s="278">
        <v>0</v>
      </c>
      <c r="H25" s="278">
        <v>0</v>
      </c>
      <c r="I25" s="278">
        <v>0</v>
      </c>
      <c r="J25" s="278">
        <v>0</v>
      </c>
      <c r="K25" s="279">
        <v>0</v>
      </c>
      <c r="L25" s="280">
        <v>0</v>
      </c>
      <c r="M25" s="280">
        <v>0</v>
      </c>
    </row>
    <row r="26" spans="1:13" ht="15.75" thickBot="1" x14ac:dyDescent="0.3">
      <c r="A26" s="277" t="s">
        <v>124</v>
      </c>
      <c r="B26" s="278">
        <v>0</v>
      </c>
      <c r="C26" s="278">
        <v>0</v>
      </c>
      <c r="D26" s="278">
        <v>0</v>
      </c>
      <c r="E26" s="278">
        <v>0</v>
      </c>
      <c r="F26" s="278">
        <v>0</v>
      </c>
      <c r="G26" s="278">
        <v>25</v>
      </c>
      <c r="H26" s="278">
        <v>0</v>
      </c>
      <c r="I26" s="278">
        <v>0</v>
      </c>
      <c r="J26" s="278">
        <v>12</v>
      </c>
      <c r="K26" s="279">
        <v>0</v>
      </c>
      <c r="L26" s="280">
        <v>37</v>
      </c>
      <c r="M26" s="280">
        <v>3.7</v>
      </c>
    </row>
    <row r="27" spans="1:13" ht="15.75" thickBot="1" x14ac:dyDescent="0.3">
      <c r="A27" s="277" t="s">
        <v>31</v>
      </c>
      <c r="B27" s="278">
        <v>148</v>
      </c>
      <c r="C27" s="278">
        <v>151.6</v>
      </c>
      <c r="D27" s="278">
        <v>169.68</v>
      </c>
      <c r="E27" s="278">
        <v>131.19999999999999</v>
      </c>
      <c r="F27" s="278">
        <v>151.5</v>
      </c>
      <c r="G27" s="278">
        <v>60</v>
      </c>
      <c r="H27" s="278">
        <v>151.6</v>
      </c>
      <c r="I27" s="278">
        <v>56</v>
      </c>
      <c r="J27" s="278">
        <v>171.6</v>
      </c>
      <c r="K27" s="279">
        <v>40</v>
      </c>
      <c r="L27" s="280">
        <v>1231.18</v>
      </c>
      <c r="M27" s="280">
        <v>123.11800000000001</v>
      </c>
    </row>
    <row r="28" spans="1:13" ht="15.75" thickBot="1" x14ac:dyDescent="0.3">
      <c r="A28" s="277" t="s">
        <v>33</v>
      </c>
      <c r="B28" s="278">
        <v>37.799999999999997</v>
      </c>
      <c r="C28" s="278">
        <v>8</v>
      </c>
      <c r="D28" s="278">
        <v>84.47</v>
      </c>
      <c r="E28" s="278">
        <v>29.74</v>
      </c>
      <c r="F28" s="278">
        <v>35.6</v>
      </c>
      <c r="G28" s="278">
        <v>42.28</v>
      </c>
      <c r="H28" s="278">
        <v>8</v>
      </c>
      <c r="I28" s="278">
        <v>95.4</v>
      </c>
      <c r="J28" s="278">
        <v>31.75</v>
      </c>
      <c r="K28" s="279">
        <v>33.739999999999995</v>
      </c>
      <c r="L28" s="280">
        <v>406.78</v>
      </c>
      <c r="M28" s="280">
        <v>40.677999999999997</v>
      </c>
    </row>
    <row r="29" spans="1:13" ht="15.75" thickBot="1" x14ac:dyDescent="0.3">
      <c r="A29" s="277" t="s">
        <v>34</v>
      </c>
      <c r="B29" s="278">
        <v>33.19</v>
      </c>
      <c r="C29" s="278">
        <v>21</v>
      </c>
      <c r="D29" s="278">
        <v>42.230000000000004</v>
      </c>
      <c r="E29" s="278">
        <v>21.59</v>
      </c>
      <c r="F29" s="278">
        <v>28.89</v>
      </c>
      <c r="G29" s="278">
        <v>19.93</v>
      </c>
      <c r="H29" s="278">
        <v>14.5</v>
      </c>
      <c r="I29" s="278">
        <v>31.299999999999997</v>
      </c>
      <c r="J29" s="278">
        <v>32.75</v>
      </c>
      <c r="K29" s="279">
        <v>9</v>
      </c>
      <c r="L29" s="280">
        <v>254.38</v>
      </c>
      <c r="M29" s="280">
        <v>25.437999999999999</v>
      </c>
    </row>
    <row r="30" spans="1:13" ht="15.75" thickBot="1" x14ac:dyDescent="0.3">
      <c r="A30" s="277" t="s">
        <v>30</v>
      </c>
      <c r="B30" s="278">
        <v>0</v>
      </c>
      <c r="C30" s="278">
        <v>47.5</v>
      </c>
      <c r="D30" s="278">
        <v>0</v>
      </c>
      <c r="E30" s="278">
        <v>28.4</v>
      </c>
      <c r="F30" s="278">
        <v>51</v>
      </c>
      <c r="G30" s="278">
        <v>0</v>
      </c>
      <c r="H30" s="278">
        <v>47.5</v>
      </c>
      <c r="I30" s="278">
        <v>32</v>
      </c>
      <c r="J30" s="278">
        <v>0</v>
      </c>
      <c r="K30" s="279">
        <v>28.4</v>
      </c>
      <c r="L30" s="280">
        <v>234.8</v>
      </c>
      <c r="M30" s="280">
        <v>23.48</v>
      </c>
    </row>
    <row r="31" spans="1:13" ht="15.75" thickBot="1" x14ac:dyDescent="0.3">
      <c r="A31" s="277" t="s">
        <v>43</v>
      </c>
      <c r="B31" s="278">
        <v>40.5</v>
      </c>
      <c r="C31" s="278">
        <v>16</v>
      </c>
      <c r="D31" s="278">
        <v>162</v>
      </c>
      <c r="E31" s="278">
        <v>40</v>
      </c>
      <c r="F31" s="278">
        <v>35</v>
      </c>
      <c r="G31" s="278">
        <v>40.5</v>
      </c>
      <c r="H31" s="278">
        <v>0</v>
      </c>
      <c r="I31" s="278">
        <v>45.3</v>
      </c>
      <c r="J31" s="278">
        <v>35</v>
      </c>
      <c r="K31" s="279">
        <v>16</v>
      </c>
      <c r="L31" s="280">
        <v>430.3</v>
      </c>
      <c r="M31" s="280">
        <v>43.03</v>
      </c>
    </row>
    <row r="32" spans="1:13" ht="15.75" thickBot="1" x14ac:dyDescent="0.3">
      <c r="A32" s="277" t="s">
        <v>189</v>
      </c>
      <c r="B32" s="278">
        <v>0</v>
      </c>
      <c r="C32" s="278">
        <v>0</v>
      </c>
      <c r="D32" s="278">
        <v>0</v>
      </c>
      <c r="E32" s="278">
        <v>0</v>
      </c>
      <c r="F32" s="278">
        <v>0</v>
      </c>
      <c r="G32" s="278">
        <v>0</v>
      </c>
      <c r="H32" s="278">
        <v>0</v>
      </c>
      <c r="I32" s="278">
        <v>0</v>
      </c>
      <c r="J32" s="278">
        <v>0</v>
      </c>
      <c r="K32" s="279">
        <v>0</v>
      </c>
      <c r="L32" s="280">
        <v>0</v>
      </c>
      <c r="M32" s="280">
        <v>0</v>
      </c>
    </row>
    <row r="33" spans="1:35" ht="15.75" thickBot="1" x14ac:dyDescent="0.3">
      <c r="A33" s="277" t="s">
        <v>36</v>
      </c>
      <c r="B33" s="278">
        <v>0</v>
      </c>
      <c r="C33" s="278">
        <v>0</v>
      </c>
      <c r="D33" s="278">
        <v>0</v>
      </c>
      <c r="E33" s="278">
        <v>0</v>
      </c>
      <c r="F33" s="278">
        <v>0</v>
      </c>
      <c r="G33" s="278">
        <v>12</v>
      </c>
      <c r="H33" s="278">
        <v>0</v>
      </c>
      <c r="I33" s="278">
        <v>0</v>
      </c>
      <c r="J33" s="278">
        <v>0</v>
      </c>
      <c r="K33" s="279">
        <v>0</v>
      </c>
      <c r="L33" s="280">
        <v>12</v>
      </c>
      <c r="M33" s="280">
        <v>1.2</v>
      </c>
    </row>
    <row r="34" spans="1:35" ht="15.75" thickBot="1" x14ac:dyDescent="0.3">
      <c r="A34" s="277" t="s">
        <v>118</v>
      </c>
      <c r="B34" s="278">
        <v>0</v>
      </c>
      <c r="C34" s="278">
        <v>0</v>
      </c>
      <c r="D34" s="278">
        <v>0</v>
      </c>
      <c r="E34" s="278">
        <v>0</v>
      </c>
      <c r="F34" s="278">
        <v>0</v>
      </c>
      <c r="G34" s="278">
        <v>0</v>
      </c>
      <c r="H34" s="278">
        <v>0</v>
      </c>
      <c r="I34" s="278">
        <v>0</v>
      </c>
      <c r="J34" s="278">
        <v>0</v>
      </c>
      <c r="K34" s="279">
        <v>0</v>
      </c>
      <c r="L34" s="280">
        <v>0</v>
      </c>
      <c r="M34" s="280">
        <v>0</v>
      </c>
    </row>
    <row r="35" spans="1:35" ht="15.75" thickBot="1" x14ac:dyDescent="0.3">
      <c r="A35" s="277" t="s">
        <v>143</v>
      </c>
      <c r="B35" s="278">
        <v>0</v>
      </c>
      <c r="C35" s="278">
        <v>0</v>
      </c>
      <c r="D35" s="278">
        <v>0</v>
      </c>
      <c r="E35" s="278">
        <v>0</v>
      </c>
      <c r="F35" s="278">
        <v>0</v>
      </c>
      <c r="G35" s="278">
        <v>0</v>
      </c>
      <c r="H35" s="278">
        <v>0</v>
      </c>
      <c r="I35" s="278">
        <v>0</v>
      </c>
      <c r="J35" s="278">
        <v>0</v>
      </c>
      <c r="K35" s="279">
        <v>0</v>
      </c>
      <c r="L35" s="280">
        <v>0</v>
      </c>
      <c r="M35" s="280">
        <v>0</v>
      </c>
    </row>
    <row r="36" spans="1:35" ht="15.75" thickBot="1" x14ac:dyDescent="0.3">
      <c r="A36" s="277" t="s">
        <v>191</v>
      </c>
      <c r="B36" s="278">
        <v>0</v>
      </c>
      <c r="C36" s="278">
        <v>0</v>
      </c>
      <c r="D36" s="278">
        <v>0</v>
      </c>
      <c r="E36" s="278">
        <v>0</v>
      </c>
      <c r="F36" s="278">
        <v>0</v>
      </c>
      <c r="G36" s="278">
        <v>0</v>
      </c>
      <c r="H36" s="278">
        <v>0</v>
      </c>
      <c r="I36" s="278">
        <v>0</v>
      </c>
      <c r="J36" s="278">
        <v>0</v>
      </c>
      <c r="K36" s="279">
        <v>0</v>
      </c>
      <c r="L36" s="280">
        <v>0</v>
      </c>
      <c r="M36" s="280">
        <v>0</v>
      </c>
    </row>
    <row r="37" spans="1:35" ht="15.75" thickBot="1" x14ac:dyDescent="0.3">
      <c r="A37" s="277" t="s">
        <v>45</v>
      </c>
      <c r="B37" s="278">
        <v>1</v>
      </c>
      <c r="C37" s="278">
        <v>0</v>
      </c>
      <c r="D37" s="278">
        <v>0</v>
      </c>
      <c r="E37" s="278">
        <v>0</v>
      </c>
      <c r="F37" s="278">
        <v>1</v>
      </c>
      <c r="G37" s="278">
        <v>0</v>
      </c>
      <c r="H37" s="278">
        <v>0</v>
      </c>
      <c r="I37" s="278">
        <v>1</v>
      </c>
      <c r="J37" s="278">
        <v>0</v>
      </c>
      <c r="K37" s="279">
        <v>3</v>
      </c>
      <c r="L37" s="280">
        <v>6</v>
      </c>
      <c r="M37" s="280">
        <v>0.6</v>
      </c>
    </row>
    <row r="38" spans="1:35" s="26" customFormat="1" ht="15.75" thickBot="1" x14ac:dyDescent="0.3">
      <c r="A38" s="277" t="s">
        <v>20</v>
      </c>
      <c r="B38" s="278">
        <v>13</v>
      </c>
      <c r="C38" s="278">
        <v>9</v>
      </c>
      <c r="D38" s="278">
        <v>19.5</v>
      </c>
      <c r="E38" s="278">
        <v>12.6</v>
      </c>
      <c r="F38" s="278">
        <v>8</v>
      </c>
      <c r="G38" s="278">
        <v>13.1</v>
      </c>
      <c r="H38" s="278">
        <v>19.899999999999999</v>
      </c>
      <c r="I38" s="278">
        <v>6.51</v>
      </c>
      <c r="J38" s="278">
        <v>16.600000000000001</v>
      </c>
      <c r="K38" s="279">
        <v>12.6</v>
      </c>
      <c r="L38" s="280">
        <v>130.81</v>
      </c>
      <c r="M38" s="280">
        <v>13.081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26" customFormat="1" ht="15.75" thickBot="1" x14ac:dyDescent="0.3">
      <c r="A39" s="277" t="s">
        <v>35</v>
      </c>
      <c r="B39" s="278">
        <v>18.7</v>
      </c>
      <c r="C39" s="278">
        <v>8.6</v>
      </c>
      <c r="D39" s="278">
        <v>7.7999999999999989</v>
      </c>
      <c r="E39" s="278">
        <v>12.83</v>
      </c>
      <c r="F39" s="278">
        <v>17.3</v>
      </c>
      <c r="G39" s="278">
        <v>14.3</v>
      </c>
      <c r="H39" s="278">
        <v>6</v>
      </c>
      <c r="I39" s="278">
        <v>11.1</v>
      </c>
      <c r="J39" s="278">
        <v>5</v>
      </c>
      <c r="K39" s="279">
        <v>12.5</v>
      </c>
      <c r="L39" s="280">
        <v>114.12999999999998</v>
      </c>
      <c r="M39" s="280">
        <v>11.412999999999998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15.75" thickBot="1" x14ac:dyDescent="0.3">
      <c r="A40" s="277" t="s">
        <v>49</v>
      </c>
      <c r="B40" s="278">
        <v>0</v>
      </c>
      <c r="C40" s="278">
        <v>85</v>
      </c>
      <c r="D40" s="278">
        <v>0</v>
      </c>
      <c r="E40" s="278">
        <v>85</v>
      </c>
      <c r="F40" s="278">
        <v>0</v>
      </c>
      <c r="G40" s="278">
        <v>85</v>
      </c>
      <c r="H40" s="278">
        <v>0</v>
      </c>
      <c r="I40" s="278">
        <v>85</v>
      </c>
      <c r="J40" s="278">
        <v>0</v>
      </c>
      <c r="K40" s="279">
        <v>85</v>
      </c>
      <c r="L40" s="280">
        <v>425</v>
      </c>
      <c r="M40" s="280">
        <v>42.5</v>
      </c>
    </row>
    <row r="41" spans="1:35" ht="15.75" thickBot="1" x14ac:dyDescent="0.3">
      <c r="A41" s="277" t="s">
        <v>90</v>
      </c>
      <c r="B41" s="278">
        <v>0</v>
      </c>
      <c r="C41" s="278">
        <v>36</v>
      </c>
      <c r="D41" s="278">
        <v>0</v>
      </c>
      <c r="E41" s="278">
        <v>0</v>
      </c>
      <c r="F41" s="278">
        <v>47.25</v>
      </c>
      <c r="G41" s="278">
        <v>0</v>
      </c>
      <c r="H41" s="278">
        <v>36</v>
      </c>
      <c r="I41" s="278">
        <v>0</v>
      </c>
      <c r="J41" s="278">
        <v>11.25</v>
      </c>
      <c r="K41" s="279">
        <v>0</v>
      </c>
      <c r="L41" s="280">
        <v>130.5</v>
      </c>
      <c r="M41" s="280">
        <v>13.05</v>
      </c>
    </row>
    <row r="42" spans="1:35" ht="15.75" thickBot="1" x14ac:dyDescent="0.3">
      <c r="A42" s="157" t="s">
        <v>343</v>
      </c>
      <c r="B42" s="278">
        <v>0</v>
      </c>
      <c r="C42" s="278">
        <v>0</v>
      </c>
      <c r="D42" s="278">
        <v>0</v>
      </c>
      <c r="E42" s="278">
        <v>0</v>
      </c>
      <c r="F42" s="278">
        <v>0</v>
      </c>
      <c r="G42" s="278">
        <v>0</v>
      </c>
      <c r="H42" s="278">
        <v>0</v>
      </c>
      <c r="I42" s="278">
        <v>0</v>
      </c>
      <c r="J42" s="278">
        <v>0</v>
      </c>
      <c r="K42" s="279">
        <v>0</v>
      </c>
      <c r="L42" s="280">
        <v>0</v>
      </c>
      <c r="M42" s="280">
        <v>0</v>
      </c>
    </row>
    <row r="43" spans="1:35" ht="15.75" thickBot="1" x14ac:dyDescent="0.3">
      <c r="A43" s="277" t="s">
        <v>144</v>
      </c>
      <c r="B43" s="278">
        <v>0</v>
      </c>
      <c r="C43" s="278">
        <v>5</v>
      </c>
      <c r="D43" s="278">
        <v>0</v>
      </c>
      <c r="E43" s="278">
        <v>0</v>
      </c>
      <c r="F43" s="278">
        <v>0</v>
      </c>
      <c r="G43" s="278">
        <v>0</v>
      </c>
      <c r="H43" s="278">
        <v>5</v>
      </c>
      <c r="I43" s="278">
        <v>0</v>
      </c>
      <c r="J43" s="278">
        <v>0</v>
      </c>
      <c r="K43" s="279">
        <v>0</v>
      </c>
      <c r="L43" s="280">
        <v>10</v>
      </c>
      <c r="M43" s="280">
        <v>1</v>
      </c>
    </row>
    <row r="44" spans="1:35" ht="15.75" thickBot="1" x14ac:dyDescent="0.3">
      <c r="A44" s="277" t="s">
        <v>341</v>
      </c>
      <c r="B44" s="278">
        <v>0</v>
      </c>
      <c r="C44" s="278">
        <v>0</v>
      </c>
      <c r="D44" s="278">
        <v>0</v>
      </c>
      <c r="E44" s="278">
        <v>0</v>
      </c>
      <c r="F44" s="278">
        <v>0</v>
      </c>
      <c r="G44" s="278">
        <v>0</v>
      </c>
      <c r="H44" s="278">
        <v>0</v>
      </c>
      <c r="I44" s="278">
        <v>0</v>
      </c>
      <c r="J44" s="278">
        <v>0</v>
      </c>
      <c r="K44" s="279">
        <v>0</v>
      </c>
      <c r="L44" s="280">
        <v>0</v>
      </c>
      <c r="M44" s="280">
        <v>0</v>
      </c>
    </row>
    <row r="45" spans="1:35" ht="15.75" thickBot="1" x14ac:dyDescent="0.3">
      <c r="A45" s="277" t="s">
        <v>27</v>
      </c>
      <c r="B45" s="278">
        <v>125</v>
      </c>
      <c r="C45" s="278">
        <v>0</v>
      </c>
      <c r="D45" s="278">
        <v>125</v>
      </c>
      <c r="E45" s="278">
        <v>0</v>
      </c>
      <c r="F45" s="278">
        <v>125</v>
      </c>
      <c r="G45" s="278">
        <v>0</v>
      </c>
      <c r="H45" s="278">
        <v>125</v>
      </c>
      <c r="I45" s="278">
        <v>0</v>
      </c>
      <c r="J45" s="278">
        <v>125</v>
      </c>
      <c r="K45" s="279">
        <v>0</v>
      </c>
      <c r="L45" s="280">
        <v>625</v>
      </c>
      <c r="M45" s="280">
        <v>62.5</v>
      </c>
    </row>
    <row r="46" spans="1:35" ht="15.75" thickBot="1" x14ac:dyDescent="0.3">
      <c r="A46" s="277" t="s">
        <v>412</v>
      </c>
      <c r="B46" s="278">
        <v>0</v>
      </c>
      <c r="C46" s="278">
        <v>0</v>
      </c>
      <c r="D46" s="278">
        <v>0</v>
      </c>
      <c r="E46" s="278">
        <v>0</v>
      </c>
      <c r="F46" s="278">
        <v>0</v>
      </c>
      <c r="G46" s="278">
        <v>0</v>
      </c>
      <c r="H46" s="278">
        <v>0</v>
      </c>
      <c r="I46" s="278">
        <v>0</v>
      </c>
      <c r="J46" s="278">
        <v>0</v>
      </c>
      <c r="K46" s="279">
        <v>0</v>
      </c>
      <c r="L46" s="280">
        <v>0</v>
      </c>
      <c r="M46" s="280">
        <v>0</v>
      </c>
    </row>
    <row r="47" spans="1:35" ht="15.75" thickBot="1" x14ac:dyDescent="0.3">
      <c r="A47" s="277" t="s">
        <v>145</v>
      </c>
      <c r="B47" s="278">
        <v>0</v>
      </c>
      <c r="C47" s="278">
        <v>0</v>
      </c>
      <c r="D47" s="278">
        <v>18</v>
      </c>
      <c r="E47" s="278">
        <v>0</v>
      </c>
      <c r="F47" s="278">
        <v>0</v>
      </c>
      <c r="G47" s="278">
        <v>0</v>
      </c>
      <c r="H47" s="278">
        <v>0</v>
      </c>
      <c r="I47" s="278">
        <v>0</v>
      </c>
      <c r="J47" s="278">
        <v>0</v>
      </c>
      <c r="K47" s="279">
        <v>18</v>
      </c>
      <c r="L47" s="280">
        <v>36</v>
      </c>
      <c r="M47" s="280">
        <v>3.6</v>
      </c>
    </row>
    <row r="48" spans="1:35" ht="15.75" thickBot="1" x14ac:dyDescent="0.3">
      <c r="A48" s="277" t="s">
        <v>146</v>
      </c>
      <c r="B48" s="278">
        <v>0</v>
      </c>
      <c r="C48" s="278">
        <v>0</v>
      </c>
      <c r="D48" s="278">
        <v>0</v>
      </c>
      <c r="E48" s="278">
        <v>0</v>
      </c>
      <c r="F48" s="278">
        <v>0</v>
      </c>
      <c r="G48" s="278">
        <v>0</v>
      </c>
      <c r="H48" s="278">
        <v>0</v>
      </c>
      <c r="I48" s="278">
        <v>15</v>
      </c>
      <c r="J48" s="278">
        <v>0</v>
      </c>
      <c r="K48" s="279">
        <v>0</v>
      </c>
      <c r="L48" s="280">
        <v>15</v>
      </c>
      <c r="M48" s="280">
        <v>1.5</v>
      </c>
    </row>
    <row r="49" spans="1:13" ht="15.75" thickBot="1" x14ac:dyDescent="0.3">
      <c r="A49" s="277" t="s">
        <v>210</v>
      </c>
      <c r="B49" s="278">
        <v>0</v>
      </c>
      <c r="C49" s="278">
        <v>20</v>
      </c>
      <c r="D49" s="278">
        <v>0</v>
      </c>
      <c r="E49" s="278">
        <v>0</v>
      </c>
      <c r="F49" s="278">
        <v>0</v>
      </c>
      <c r="G49" s="278">
        <v>0</v>
      </c>
      <c r="H49" s="278">
        <v>20</v>
      </c>
      <c r="I49" s="278">
        <v>0</v>
      </c>
      <c r="J49" s="278">
        <v>0</v>
      </c>
      <c r="K49" s="279">
        <v>0</v>
      </c>
      <c r="L49" s="280">
        <v>40</v>
      </c>
      <c r="M49" s="280">
        <v>4</v>
      </c>
    </row>
    <row r="50" spans="1:13" ht="15.75" thickBot="1" x14ac:dyDescent="0.3">
      <c r="A50" s="277" t="s">
        <v>319</v>
      </c>
      <c r="B50" s="278">
        <v>3</v>
      </c>
      <c r="C50" s="278">
        <v>0</v>
      </c>
      <c r="D50" s="278">
        <v>0</v>
      </c>
      <c r="E50" s="278">
        <v>0</v>
      </c>
      <c r="F50" s="278">
        <v>0</v>
      </c>
      <c r="G50" s="278">
        <v>0</v>
      </c>
      <c r="H50" s="278">
        <v>0</v>
      </c>
      <c r="I50" s="278">
        <v>2.7</v>
      </c>
      <c r="J50" s="278">
        <v>0</v>
      </c>
      <c r="K50" s="279">
        <v>0</v>
      </c>
      <c r="L50" s="280">
        <v>5.7</v>
      </c>
      <c r="M50" s="280">
        <v>0.57000000000000006</v>
      </c>
    </row>
    <row r="51" spans="1:13" ht="15.75" thickBot="1" x14ac:dyDescent="0.3">
      <c r="A51" s="277" t="s">
        <v>16</v>
      </c>
      <c r="B51" s="278">
        <v>100</v>
      </c>
      <c r="C51" s="278">
        <v>326.89999999999998</v>
      </c>
      <c r="D51" s="278">
        <v>148</v>
      </c>
      <c r="E51" s="278">
        <v>212.6</v>
      </c>
      <c r="F51" s="278">
        <v>288</v>
      </c>
      <c r="G51" s="278">
        <v>152.5</v>
      </c>
      <c r="H51" s="278">
        <v>307.5</v>
      </c>
      <c r="I51" s="278">
        <v>171</v>
      </c>
      <c r="J51" s="278">
        <v>197.5</v>
      </c>
      <c r="K51" s="279">
        <v>286</v>
      </c>
      <c r="L51" s="280">
        <v>2190</v>
      </c>
      <c r="M51" s="280">
        <v>219</v>
      </c>
    </row>
    <row r="52" spans="1:13" ht="15.75" thickBot="1" x14ac:dyDescent="0.3">
      <c r="A52" s="277" t="s">
        <v>55</v>
      </c>
      <c r="B52" s="278">
        <v>0</v>
      </c>
      <c r="C52" s="278">
        <v>0</v>
      </c>
      <c r="D52" s="278">
        <v>0</v>
      </c>
      <c r="E52" s="278">
        <v>110</v>
      </c>
      <c r="F52" s="278">
        <v>0</v>
      </c>
      <c r="G52" s="278">
        <v>0</v>
      </c>
      <c r="H52" s="278">
        <v>0</v>
      </c>
      <c r="I52" s="278">
        <v>0</v>
      </c>
      <c r="J52" s="278">
        <v>110</v>
      </c>
      <c r="K52" s="279">
        <v>0</v>
      </c>
      <c r="L52" s="280">
        <v>220</v>
      </c>
      <c r="M52" s="280">
        <v>22</v>
      </c>
    </row>
    <row r="53" spans="1:13" ht="15.75" thickBot="1" x14ac:dyDescent="0.3">
      <c r="A53" s="277" t="s">
        <v>74</v>
      </c>
      <c r="B53" s="278">
        <v>0</v>
      </c>
      <c r="C53" s="278">
        <v>0</v>
      </c>
      <c r="D53" s="278">
        <v>110</v>
      </c>
      <c r="E53" s="278">
        <v>0</v>
      </c>
      <c r="F53" s="278">
        <v>0</v>
      </c>
      <c r="G53" s="278">
        <v>110</v>
      </c>
      <c r="H53" s="278">
        <v>0</v>
      </c>
      <c r="I53" s="278">
        <v>0</v>
      </c>
      <c r="J53" s="278">
        <v>0</v>
      </c>
      <c r="K53" s="279">
        <v>0</v>
      </c>
      <c r="L53" s="280">
        <v>220</v>
      </c>
      <c r="M53" s="280">
        <v>22</v>
      </c>
    </row>
    <row r="54" spans="1:13" ht="15.75" thickBot="1" x14ac:dyDescent="0.3">
      <c r="A54" s="277" t="s">
        <v>86</v>
      </c>
      <c r="B54" s="278">
        <v>110</v>
      </c>
      <c r="C54" s="278">
        <v>0</v>
      </c>
      <c r="D54" s="278">
        <v>0</v>
      </c>
      <c r="E54" s="278">
        <v>0</v>
      </c>
      <c r="F54" s="278">
        <v>0</v>
      </c>
      <c r="G54" s="278">
        <v>0</v>
      </c>
      <c r="H54" s="278">
        <v>0</v>
      </c>
      <c r="I54" s="278">
        <v>110</v>
      </c>
      <c r="J54" s="278">
        <v>0</v>
      </c>
      <c r="K54" s="279">
        <v>0</v>
      </c>
      <c r="L54" s="280">
        <v>220</v>
      </c>
      <c r="M54" s="280">
        <v>22</v>
      </c>
    </row>
    <row r="55" spans="1:13" ht="15.75" thickBot="1" x14ac:dyDescent="0.3">
      <c r="A55" s="277" t="s">
        <v>99</v>
      </c>
      <c r="B55" s="278">
        <v>0</v>
      </c>
      <c r="C55" s="278">
        <v>0</v>
      </c>
      <c r="D55" s="278">
        <v>0</v>
      </c>
      <c r="E55" s="278">
        <v>0</v>
      </c>
      <c r="F55" s="278">
        <v>0</v>
      </c>
      <c r="G55" s="278">
        <v>0</v>
      </c>
      <c r="H55" s="278">
        <v>0</v>
      </c>
      <c r="I55" s="278">
        <v>0</v>
      </c>
      <c r="J55" s="278">
        <v>0</v>
      </c>
      <c r="K55" s="279">
        <v>0</v>
      </c>
      <c r="L55" s="280">
        <v>0</v>
      </c>
      <c r="M55" s="280">
        <v>0</v>
      </c>
    </row>
    <row r="56" spans="1:13" ht="15.75" thickBot="1" x14ac:dyDescent="0.3">
      <c r="A56" s="277" t="s">
        <v>37</v>
      </c>
      <c r="B56" s="278">
        <v>0</v>
      </c>
      <c r="C56" s="278">
        <v>20.28</v>
      </c>
      <c r="D56" s="278">
        <v>6</v>
      </c>
      <c r="E56" s="278">
        <v>5</v>
      </c>
      <c r="F56" s="278">
        <v>14.2</v>
      </c>
      <c r="G56" s="278">
        <v>5</v>
      </c>
      <c r="H56" s="278">
        <v>3.9</v>
      </c>
      <c r="I56" s="278">
        <v>5</v>
      </c>
      <c r="J56" s="278">
        <v>2</v>
      </c>
      <c r="K56" s="279">
        <v>6</v>
      </c>
      <c r="L56" s="280">
        <v>67.38</v>
      </c>
      <c r="M56" s="280">
        <v>6.7379999999999995</v>
      </c>
    </row>
    <row r="57" spans="1:13" ht="15.75" thickBot="1" x14ac:dyDescent="0.3">
      <c r="A57" s="277" t="s">
        <v>75</v>
      </c>
      <c r="B57" s="278">
        <v>0</v>
      </c>
      <c r="C57" s="278">
        <v>107.14</v>
      </c>
      <c r="D57" s="278">
        <v>0</v>
      </c>
      <c r="E57" s="278">
        <v>0</v>
      </c>
      <c r="F57" s="278">
        <v>0</v>
      </c>
      <c r="G57" s="278">
        <v>0</v>
      </c>
      <c r="H57" s="278">
        <v>97.5</v>
      </c>
      <c r="I57" s="278">
        <v>0</v>
      </c>
      <c r="J57" s="278">
        <v>0</v>
      </c>
      <c r="K57" s="279">
        <v>0</v>
      </c>
      <c r="L57" s="280">
        <v>204.64</v>
      </c>
      <c r="M57" s="280">
        <v>20.463999999999999</v>
      </c>
    </row>
    <row r="58" spans="1:13" ht="15.75" thickBot="1" x14ac:dyDescent="0.3">
      <c r="A58" s="277" t="s">
        <v>38</v>
      </c>
      <c r="B58" s="278">
        <v>0</v>
      </c>
      <c r="C58" s="278">
        <v>0</v>
      </c>
      <c r="D58" s="278">
        <v>0</v>
      </c>
      <c r="E58" s="278">
        <v>41.78</v>
      </c>
      <c r="F58" s="278">
        <v>0</v>
      </c>
      <c r="G58" s="278">
        <v>0</v>
      </c>
      <c r="H58" s="278">
        <v>0</v>
      </c>
      <c r="I58" s="278">
        <v>52</v>
      </c>
      <c r="J58" s="278">
        <v>0</v>
      </c>
      <c r="K58" s="279">
        <v>0</v>
      </c>
      <c r="L58" s="280">
        <v>93.78</v>
      </c>
      <c r="M58" s="280">
        <v>9.3780000000000001</v>
      </c>
    </row>
    <row r="59" spans="1:13" ht="15.75" thickBot="1" x14ac:dyDescent="0.3">
      <c r="A59" s="277" t="s">
        <v>147</v>
      </c>
      <c r="B59" s="278">
        <v>48</v>
      </c>
      <c r="C59" s="278">
        <v>0</v>
      </c>
      <c r="D59" s="278">
        <v>17.100000000000001</v>
      </c>
      <c r="E59" s="278">
        <v>0</v>
      </c>
      <c r="F59" s="278">
        <v>0</v>
      </c>
      <c r="G59" s="278">
        <v>43</v>
      </c>
      <c r="H59" s="278">
        <v>17.100000000000001</v>
      </c>
      <c r="I59" s="278">
        <v>0</v>
      </c>
      <c r="J59" s="278">
        <v>69.099999999999994</v>
      </c>
      <c r="K59" s="279">
        <v>0</v>
      </c>
      <c r="L59" s="280">
        <v>194.29999999999998</v>
      </c>
      <c r="M59" s="280">
        <v>19.43</v>
      </c>
    </row>
    <row r="60" spans="1:13" ht="15.75" thickBot="1" x14ac:dyDescent="0.3">
      <c r="A60" s="277" t="s">
        <v>85</v>
      </c>
      <c r="B60" s="278">
        <v>56.99</v>
      </c>
      <c r="C60" s="278">
        <v>22</v>
      </c>
      <c r="D60" s="278">
        <v>52</v>
      </c>
      <c r="E60" s="278">
        <v>0</v>
      </c>
      <c r="F60" s="278">
        <v>82.7</v>
      </c>
      <c r="G60" s="278">
        <v>77</v>
      </c>
      <c r="H60" s="278">
        <v>0</v>
      </c>
      <c r="I60" s="278">
        <v>39.42</v>
      </c>
      <c r="J60" s="278">
        <v>0</v>
      </c>
      <c r="K60" s="279">
        <v>22</v>
      </c>
      <c r="L60" s="280">
        <v>352.11</v>
      </c>
      <c r="M60" s="280">
        <v>35.210999999999999</v>
      </c>
    </row>
    <row r="61" spans="1:13" ht="15.75" thickBot="1" x14ac:dyDescent="0.3">
      <c r="A61" s="277" t="s">
        <v>328</v>
      </c>
      <c r="B61" s="278">
        <v>0</v>
      </c>
      <c r="C61" s="278">
        <v>0</v>
      </c>
      <c r="D61" s="278">
        <v>0</v>
      </c>
      <c r="E61" s="278">
        <v>0</v>
      </c>
      <c r="F61" s="278">
        <v>0</v>
      </c>
      <c r="G61" s="278">
        <v>0</v>
      </c>
      <c r="H61" s="278">
        <v>0</v>
      </c>
      <c r="I61" s="278">
        <v>0</v>
      </c>
      <c r="J61" s="278">
        <v>0</v>
      </c>
      <c r="K61" s="279">
        <v>0</v>
      </c>
      <c r="L61" s="280">
        <v>0</v>
      </c>
      <c r="M61" s="280">
        <v>0</v>
      </c>
    </row>
    <row r="62" spans="1:13" ht="15.75" thickBot="1" x14ac:dyDescent="0.3">
      <c r="A62" s="277" t="s">
        <v>360</v>
      </c>
      <c r="B62" s="278">
        <v>0</v>
      </c>
      <c r="C62" s="278">
        <v>0</v>
      </c>
      <c r="D62" s="278">
        <v>0</v>
      </c>
      <c r="E62" s="278">
        <v>0</v>
      </c>
      <c r="F62" s="278">
        <v>0</v>
      </c>
      <c r="G62" s="278">
        <v>0</v>
      </c>
      <c r="H62" s="278">
        <v>0</v>
      </c>
      <c r="I62" s="278">
        <v>0</v>
      </c>
      <c r="J62" s="278">
        <v>0</v>
      </c>
      <c r="K62" s="279">
        <v>64</v>
      </c>
      <c r="L62" s="280">
        <v>64</v>
      </c>
      <c r="M62" s="280">
        <v>6.4</v>
      </c>
    </row>
    <row r="63" spans="1:13" ht="15.75" thickBot="1" x14ac:dyDescent="0.3">
      <c r="A63" s="277" t="s">
        <v>68</v>
      </c>
      <c r="B63" s="278">
        <v>0</v>
      </c>
      <c r="C63" s="278">
        <v>7</v>
      </c>
      <c r="D63" s="278">
        <v>0</v>
      </c>
      <c r="E63" s="278">
        <v>7</v>
      </c>
      <c r="F63" s="278">
        <v>0</v>
      </c>
      <c r="G63" s="278">
        <v>7</v>
      </c>
      <c r="H63" s="278">
        <v>0</v>
      </c>
      <c r="I63" s="278">
        <v>7</v>
      </c>
      <c r="J63" s="278">
        <v>11.27</v>
      </c>
      <c r="K63" s="279">
        <v>7</v>
      </c>
      <c r="L63" s="280">
        <v>46.269999999999996</v>
      </c>
      <c r="M63" s="280">
        <v>4.6269999999999998</v>
      </c>
    </row>
    <row r="64" spans="1:13" ht="16.5" thickBot="1" x14ac:dyDescent="0.3">
      <c r="A64" s="71" t="s">
        <v>423</v>
      </c>
      <c r="B64" s="278">
        <v>0</v>
      </c>
      <c r="C64" s="278">
        <v>52.5</v>
      </c>
      <c r="D64" s="278">
        <v>0</v>
      </c>
      <c r="E64" s="278">
        <v>88.56</v>
      </c>
      <c r="F64" s="278">
        <v>0</v>
      </c>
      <c r="G64" s="278">
        <v>0</v>
      </c>
      <c r="H64" s="278">
        <v>56</v>
      </c>
      <c r="I64" s="278">
        <v>0</v>
      </c>
      <c r="J64" s="278">
        <v>69</v>
      </c>
      <c r="K64" s="279">
        <v>0</v>
      </c>
      <c r="L64" s="280">
        <v>266.06</v>
      </c>
      <c r="M64" s="280">
        <v>26.606000000000002</v>
      </c>
    </row>
    <row r="65" spans="1:35" ht="15.75" thickBot="1" x14ac:dyDescent="0.3">
      <c r="A65" s="277" t="s">
        <v>22</v>
      </c>
      <c r="B65" s="278">
        <v>0</v>
      </c>
      <c r="C65" s="278">
        <v>0</v>
      </c>
      <c r="D65" s="278">
        <v>0</v>
      </c>
      <c r="E65" s="278">
        <v>1.5</v>
      </c>
      <c r="F65" s="278">
        <v>0</v>
      </c>
      <c r="G65" s="278">
        <v>0</v>
      </c>
      <c r="H65" s="278">
        <v>1.5</v>
      </c>
      <c r="I65" s="278">
        <v>0</v>
      </c>
      <c r="J65" s="278">
        <v>0</v>
      </c>
      <c r="K65" s="279">
        <v>0</v>
      </c>
      <c r="L65" s="280">
        <v>3</v>
      </c>
      <c r="M65" s="280">
        <v>0.3</v>
      </c>
    </row>
    <row r="66" spans="1:35" ht="15.75" thickBot="1" x14ac:dyDescent="0.3">
      <c r="A66" s="277" t="s">
        <v>66</v>
      </c>
      <c r="B66" s="278">
        <v>0</v>
      </c>
      <c r="C66" s="278">
        <v>1.5</v>
      </c>
      <c r="D66" s="278">
        <v>0</v>
      </c>
      <c r="E66" s="278">
        <v>0</v>
      </c>
      <c r="F66" s="278">
        <v>1.5</v>
      </c>
      <c r="G66" s="278">
        <v>0</v>
      </c>
      <c r="H66" s="278">
        <v>0</v>
      </c>
      <c r="I66" s="278">
        <v>0</v>
      </c>
      <c r="J66" s="278">
        <v>1.5</v>
      </c>
      <c r="K66" s="279">
        <v>0</v>
      </c>
      <c r="L66" s="280">
        <v>4.5</v>
      </c>
      <c r="M66" s="280">
        <v>0.45</v>
      </c>
    </row>
    <row r="67" spans="1:35" ht="15.75" thickBot="1" x14ac:dyDescent="0.3">
      <c r="A67" s="277" t="s">
        <v>413</v>
      </c>
      <c r="B67" s="278">
        <v>0</v>
      </c>
      <c r="C67" s="278">
        <v>0</v>
      </c>
      <c r="D67" s="278">
        <v>0</v>
      </c>
      <c r="E67" s="278">
        <v>0</v>
      </c>
      <c r="F67" s="278">
        <v>0</v>
      </c>
      <c r="G67" s="278">
        <v>0</v>
      </c>
      <c r="H67" s="278">
        <v>0</v>
      </c>
      <c r="I67" s="278">
        <v>0</v>
      </c>
      <c r="J67" s="278">
        <v>0</v>
      </c>
      <c r="K67" s="279">
        <v>0</v>
      </c>
      <c r="L67" s="280">
        <v>0</v>
      </c>
      <c r="M67" s="280">
        <v>0</v>
      </c>
    </row>
    <row r="68" spans="1:35" ht="15.75" thickBot="1" x14ac:dyDescent="0.3">
      <c r="A68" s="277" t="s">
        <v>338</v>
      </c>
      <c r="B68" s="278">
        <v>0</v>
      </c>
      <c r="C68" s="278">
        <v>0</v>
      </c>
      <c r="D68" s="278">
        <v>0</v>
      </c>
      <c r="E68" s="278">
        <v>0</v>
      </c>
      <c r="F68" s="278">
        <v>10</v>
      </c>
      <c r="G68" s="278">
        <v>0</v>
      </c>
      <c r="H68" s="278">
        <v>0</v>
      </c>
      <c r="I68" s="278">
        <v>0</v>
      </c>
      <c r="J68" s="278">
        <v>10</v>
      </c>
      <c r="K68" s="279">
        <v>0</v>
      </c>
      <c r="L68" s="280">
        <v>20</v>
      </c>
      <c r="M68" s="280">
        <v>2</v>
      </c>
    </row>
    <row r="69" spans="1:35" ht="15.75" thickBot="1" x14ac:dyDescent="0.3">
      <c r="A69" s="277" t="s">
        <v>19</v>
      </c>
      <c r="B69" s="278">
        <v>4.4000000000000004</v>
      </c>
      <c r="C69" s="278">
        <v>3.8</v>
      </c>
      <c r="D69" s="278">
        <v>4.7</v>
      </c>
      <c r="E69" s="278">
        <v>4.9300000000000006</v>
      </c>
      <c r="F69" s="278">
        <v>3.5</v>
      </c>
      <c r="G69" s="278">
        <v>4.5999999999999996</v>
      </c>
      <c r="H69" s="278">
        <v>3.3400000000000003</v>
      </c>
      <c r="I69" s="278">
        <v>6.11</v>
      </c>
      <c r="J69" s="278">
        <v>5.3</v>
      </c>
      <c r="K69" s="279">
        <v>4.8000000000000007</v>
      </c>
      <c r="L69" s="280">
        <v>45.480000000000004</v>
      </c>
      <c r="M69" s="280">
        <v>4.548</v>
      </c>
    </row>
    <row r="70" spans="1:35" ht="16.5" thickBot="1" x14ac:dyDescent="0.3">
      <c r="A70" s="97" t="s">
        <v>426</v>
      </c>
      <c r="B70" s="278">
        <v>0</v>
      </c>
      <c r="C70" s="278">
        <v>10</v>
      </c>
      <c r="D70" s="278">
        <v>0</v>
      </c>
      <c r="E70" s="278">
        <v>0</v>
      </c>
      <c r="F70" s="278">
        <v>0</v>
      </c>
      <c r="G70" s="278">
        <v>0</v>
      </c>
      <c r="H70" s="278">
        <v>10</v>
      </c>
      <c r="I70" s="278">
        <v>0</v>
      </c>
      <c r="J70" s="278">
        <v>0</v>
      </c>
      <c r="K70" s="279">
        <v>0</v>
      </c>
      <c r="L70" s="280">
        <v>20</v>
      </c>
      <c r="M70" s="280">
        <v>2</v>
      </c>
    </row>
    <row r="71" spans="1:35" ht="15.75" thickBot="1" x14ac:dyDescent="0.3">
      <c r="A71" s="277" t="s">
        <v>98</v>
      </c>
      <c r="B71" s="278">
        <v>0</v>
      </c>
      <c r="C71" s="278">
        <v>5</v>
      </c>
      <c r="D71" s="278">
        <v>7</v>
      </c>
      <c r="E71" s="278">
        <v>0</v>
      </c>
      <c r="F71" s="278">
        <v>3.2</v>
      </c>
      <c r="G71" s="278">
        <v>6</v>
      </c>
      <c r="H71" s="278">
        <v>0</v>
      </c>
      <c r="I71" s="278">
        <v>0</v>
      </c>
      <c r="J71" s="278">
        <v>5.8</v>
      </c>
      <c r="K71" s="279">
        <v>0</v>
      </c>
      <c r="L71" s="280">
        <v>27</v>
      </c>
      <c r="M71" s="280">
        <v>2.7</v>
      </c>
    </row>
    <row r="72" spans="1:35" ht="15.75" thickBot="1" x14ac:dyDescent="0.3">
      <c r="A72" s="277" t="s">
        <v>370</v>
      </c>
      <c r="B72" s="278">
        <v>0</v>
      </c>
      <c r="C72" s="278">
        <v>0</v>
      </c>
      <c r="D72" s="278">
        <v>0</v>
      </c>
      <c r="E72" s="278">
        <v>21</v>
      </c>
      <c r="F72" s="278">
        <v>0</v>
      </c>
      <c r="G72" s="278">
        <v>0</v>
      </c>
      <c r="H72" s="278">
        <v>0</v>
      </c>
      <c r="I72" s="278">
        <v>0</v>
      </c>
      <c r="J72" s="278">
        <v>0</v>
      </c>
      <c r="K72" s="279">
        <v>21</v>
      </c>
      <c r="L72" s="280">
        <v>42</v>
      </c>
      <c r="M72" s="280">
        <v>4.2</v>
      </c>
    </row>
    <row r="73" spans="1:35" ht="15.75" thickBot="1" x14ac:dyDescent="0.3">
      <c r="A73" s="322" t="s">
        <v>148</v>
      </c>
      <c r="B73" s="323">
        <v>60.7</v>
      </c>
      <c r="C73" s="323">
        <v>39.15</v>
      </c>
      <c r="D73" s="323">
        <v>37</v>
      </c>
      <c r="E73" s="323">
        <v>30</v>
      </c>
      <c r="F73" s="323">
        <v>63.5</v>
      </c>
      <c r="G73" s="323">
        <v>58</v>
      </c>
      <c r="H73" s="323">
        <v>63</v>
      </c>
      <c r="I73" s="323">
        <v>45.6</v>
      </c>
      <c r="J73" s="323">
        <v>59</v>
      </c>
      <c r="K73" s="323">
        <v>30</v>
      </c>
      <c r="L73" s="2">
        <v>485.95000000000005</v>
      </c>
      <c r="M73" s="2">
        <v>48.595000000000006</v>
      </c>
    </row>
    <row r="74" spans="1:35" ht="15.75" thickBot="1" x14ac:dyDescent="0.3">
      <c r="A74" s="322" t="s">
        <v>149</v>
      </c>
      <c r="B74" s="323">
        <v>112.49</v>
      </c>
      <c r="C74" s="323">
        <v>92.5</v>
      </c>
      <c r="D74" s="323">
        <v>288.7</v>
      </c>
      <c r="E74" s="323">
        <v>119.72999999999999</v>
      </c>
      <c r="F74" s="323">
        <v>151.49</v>
      </c>
      <c r="G74" s="323">
        <v>114.71000000000001</v>
      </c>
      <c r="H74" s="323">
        <v>70</v>
      </c>
      <c r="I74" s="323">
        <v>205</v>
      </c>
      <c r="J74" s="323">
        <v>99.5</v>
      </c>
      <c r="K74" s="323">
        <v>90.139999999999986</v>
      </c>
      <c r="L74" s="2">
        <v>1344.2599999999998</v>
      </c>
      <c r="M74" s="2">
        <v>134.42599999999999</v>
      </c>
    </row>
    <row r="75" spans="1:35" ht="15.75" thickBot="1" x14ac:dyDescent="0.3">
      <c r="A75" s="322" t="s">
        <v>150</v>
      </c>
      <c r="B75" s="323">
        <v>0</v>
      </c>
      <c r="C75" s="323">
        <v>126</v>
      </c>
      <c r="D75" s="323">
        <v>0</v>
      </c>
      <c r="E75" s="323">
        <v>85</v>
      </c>
      <c r="F75" s="323">
        <v>47.25</v>
      </c>
      <c r="G75" s="323">
        <v>85</v>
      </c>
      <c r="H75" s="323">
        <v>41</v>
      </c>
      <c r="I75" s="323">
        <v>85</v>
      </c>
      <c r="J75" s="323">
        <v>11.25</v>
      </c>
      <c r="K75" s="323">
        <v>85</v>
      </c>
      <c r="L75" s="2">
        <v>565.5</v>
      </c>
      <c r="M75" s="2">
        <v>56.55</v>
      </c>
    </row>
    <row r="76" spans="1:35" ht="45" customHeight="1" thickBot="1" x14ac:dyDescent="0.3">
      <c r="A76" s="322" t="s">
        <v>151</v>
      </c>
      <c r="B76" s="323">
        <v>3</v>
      </c>
      <c r="C76" s="323">
        <v>0</v>
      </c>
      <c r="D76" s="323">
        <v>18</v>
      </c>
      <c r="E76" s="323">
        <v>0</v>
      </c>
      <c r="F76" s="323">
        <v>0</v>
      </c>
      <c r="G76" s="323">
        <v>0</v>
      </c>
      <c r="H76" s="323">
        <v>0</v>
      </c>
      <c r="I76" s="323">
        <v>17.7</v>
      </c>
      <c r="J76" s="323">
        <v>0</v>
      </c>
      <c r="K76" s="323">
        <v>18</v>
      </c>
      <c r="L76" s="2">
        <v>56.7</v>
      </c>
      <c r="M76" s="2">
        <v>5.67</v>
      </c>
    </row>
    <row r="77" spans="1:35" ht="15.75" thickBot="1" x14ac:dyDescent="0.3">
      <c r="A77" s="322" t="s">
        <v>152</v>
      </c>
      <c r="B77" s="323">
        <v>210</v>
      </c>
      <c r="C77" s="323">
        <v>326.89999999999998</v>
      </c>
      <c r="D77" s="323">
        <v>258</v>
      </c>
      <c r="E77" s="323">
        <v>322.60000000000002</v>
      </c>
      <c r="F77" s="323">
        <v>288</v>
      </c>
      <c r="G77" s="323">
        <v>262.5</v>
      </c>
      <c r="H77" s="323">
        <v>307.5</v>
      </c>
      <c r="I77" s="323">
        <v>281</v>
      </c>
      <c r="J77" s="323">
        <v>307.5</v>
      </c>
      <c r="K77" s="323">
        <v>286</v>
      </c>
      <c r="L77" s="2">
        <v>2850</v>
      </c>
      <c r="M77" s="2">
        <v>285</v>
      </c>
    </row>
    <row r="78" spans="1:35" ht="15.75" thickBot="1" x14ac:dyDescent="0.3">
      <c r="A78" s="324" t="s">
        <v>38</v>
      </c>
      <c r="B78" s="323">
        <v>48</v>
      </c>
      <c r="C78" s="323">
        <v>0</v>
      </c>
      <c r="D78" s="323">
        <v>17.100000000000001</v>
      </c>
      <c r="E78" s="323">
        <v>41.78</v>
      </c>
      <c r="F78" s="323">
        <v>0</v>
      </c>
      <c r="G78" s="323">
        <v>43</v>
      </c>
      <c r="H78" s="323">
        <v>17.100000000000001</v>
      </c>
      <c r="I78" s="323">
        <v>52</v>
      </c>
      <c r="J78" s="323">
        <v>69.099999999999994</v>
      </c>
      <c r="K78" s="323">
        <v>0</v>
      </c>
      <c r="L78" s="2">
        <v>288.08</v>
      </c>
      <c r="M78" s="2">
        <v>28.808</v>
      </c>
    </row>
    <row r="79" spans="1:35" ht="15.75" thickBot="1" x14ac:dyDescent="0.3">
      <c r="A79" s="324" t="s">
        <v>182</v>
      </c>
      <c r="B79" s="323">
        <v>56.99</v>
      </c>
      <c r="C79" s="323">
        <v>22</v>
      </c>
      <c r="D79" s="323">
        <v>52</v>
      </c>
      <c r="E79" s="323">
        <v>0</v>
      </c>
      <c r="F79" s="323">
        <v>82.7</v>
      </c>
      <c r="G79" s="323">
        <v>77</v>
      </c>
      <c r="H79" s="323">
        <v>0</v>
      </c>
      <c r="I79" s="323">
        <v>39.42</v>
      </c>
      <c r="J79" s="323">
        <v>0</v>
      </c>
      <c r="K79" s="323">
        <v>86</v>
      </c>
      <c r="L79" s="2">
        <v>416.11</v>
      </c>
      <c r="M79" s="2">
        <v>41.611000000000004</v>
      </c>
    </row>
    <row r="80" spans="1:35" s="38" customFormat="1" ht="15.75" thickBot="1" x14ac:dyDescent="0.3">
      <c r="A80" s="324" t="s">
        <v>84</v>
      </c>
      <c r="B80" s="323">
        <v>8</v>
      </c>
      <c r="C80" s="323">
        <v>0</v>
      </c>
      <c r="D80" s="323">
        <v>0</v>
      </c>
      <c r="E80" s="323">
        <v>45.5</v>
      </c>
      <c r="F80" s="323">
        <v>0</v>
      </c>
      <c r="G80" s="323">
        <v>45.5</v>
      </c>
      <c r="H80" s="323">
        <v>0</v>
      </c>
      <c r="I80" s="323">
        <v>15.55</v>
      </c>
      <c r="J80" s="323">
        <v>0</v>
      </c>
      <c r="K80" s="323">
        <v>45.5</v>
      </c>
      <c r="L80" s="2">
        <v>160.05000000000001</v>
      </c>
      <c r="M80" s="2">
        <v>16.005000000000003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15.75" thickBot="1" x14ac:dyDescent="0.3">
      <c r="A81" s="324" t="s">
        <v>126</v>
      </c>
      <c r="B81" s="323">
        <v>51</v>
      </c>
      <c r="C81" s="323">
        <v>45</v>
      </c>
      <c r="D81" s="323">
        <v>58</v>
      </c>
      <c r="E81" s="323">
        <v>45</v>
      </c>
      <c r="F81" s="323">
        <v>45</v>
      </c>
      <c r="G81" s="323">
        <v>45</v>
      </c>
      <c r="H81" s="323">
        <v>64</v>
      </c>
      <c r="I81" s="323">
        <v>45</v>
      </c>
      <c r="J81" s="323">
        <v>51</v>
      </c>
      <c r="K81" s="325">
        <v>45</v>
      </c>
      <c r="L81" s="2">
        <v>494</v>
      </c>
      <c r="M81" s="2">
        <v>49.4</v>
      </c>
    </row>
    <row r="82" spans="1:35" ht="15.75" thickBot="1" x14ac:dyDescent="0.3">
      <c r="A82" s="324" t="s">
        <v>73</v>
      </c>
      <c r="B82" s="326">
        <v>0</v>
      </c>
      <c r="C82" s="326">
        <v>10</v>
      </c>
      <c r="D82" s="326">
        <v>0</v>
      </c>
      <c r="E82" s="326">
        <v>21</v>
      </c>
      <c r="F82" s="326">
        <v>10</v>
      </c>
      <c r="G82" s="326">
        <v>0</v>
      </c>
      <c r="H82" s="326">
        <v>10</v>
      </c>
      <c r="I82" s="326">
        <v>0</v>
      </c>
      <c r="J82" s="326">
        <v>10</v>
      </c>
      <c r="K82" s="326">
        <v>21</v>
      </c>
      <c r="L82" s="2">
        <v>82</v>
      </c>
      <c r="M82" s="2">
        <v>8.1999999999999993</v>
      </c>
    </row>
    <row r="83" spans="1:35" s="25" customFormat="1" x14ac:dyDescent="0.25">
      <c r="A83" s="1" t="s">
        <v>179</v>
      </c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15.75" x14ac:dyDescent="0.25">
      <c r="A84" s="263"/>
      <c r="B84" s="3" t="s">
        <v>181</v>
      </c>
      <c r="C84" s="3"/>
      <c r="D84" s="3"/>
      <c r="E84" s="3"/>
      <c r="F84" s="3"/>
      <c r="G84" s="3"/>
      <c r="H84" s="4"/>
      <c r="I84" s="4"/>
      <c r="J84" s="4"/>
      <c r="K84" s="4"/>
    </row>
    <row r="85" spans="1:35" ht="15.75" thickBot="1" x14ac:dyDescent="0.3">
      <c r="A85" s="264"/>
      <c r="B85" s="264"/>
      <c r="C85" s="264"/>
      <c r="D85" s="265" t="s">
        <v>320</v>
      </c>
      <c r="E85" s="265"/>
      <c r="F85" s="265"/>
      <c r="G85" s="265"/>
      <c r="H85" s="265"/>
      <c r="I85" s="265"/>
      <c r="J85" s="265"/>
      <c r="K85" s="5" t="s">
        <v>7</v>
      </c>
    </row>
    <row r="86" spans="1:35" ht="15.75" thickBot="1" x14ac:dyDescent="0.3"/>
    <row r="87" spans="1:35" ht="15.75" thickBot="1" x14ac:dyDescent="0.3">
      <c r="A87" s="266" t="s">
        <v>137</v>
      </c>
      <c r="B87" s="267">
        <v>1</v>
      </c>
      <c r="C87" s="268">
        <v>2</v>
      </c>
      <c r="D87" s="269">
        <v>3</v>
      </c>
      <c r="E87" s="267">
        <v>4</v>
      </c>
      <c r="F87" s="267">
        <v>5</v>
      </c>
      <c r="G87" s="268">
        <v>6</v>
      </c>
      <c r="H87" s="267">
        <v>7</v>
      </c>
      <c r="I87" s="270">
        <v>8</v>
      </c>
      <c r="J87" s="267">
        <v>9</v>
      </c>
      <c r="K87" s="269">
        <v>10</v>
      </c>
      <c r="L87" s="267" t="s">
        <v>138</v>
      </c>
      <c r="M87" s="267" t="s">
        <v>139</v>
      </c>
    </row>
    <row r="88" spans="1:35" ht="15.75" thickBot="1" x14ac:dyDescent="0.3">
      <c r="A88" s="271"/>
      <c r="B88" s="272"/>
      <c r="C88" s="273"/>
      <c r="D88" s="274"/>
      <c r="E88" s="272"/>
      <c r="F88" s="272"/>
      <c r="G88" s="273"/>
      <c r="H88" s="272"/>
      <c r="I88" s="275"/>
      <c r="J88" s="272"/>
      <c r="K88" s="274"/>
      <c r="L88" s="276"/>
      <c r="M88" s="276"/>
    </row>
    <row r="89" spans="1:35" ht="15.75" thickBot="1" x14ac:dyDescent="0.3">
      <c r="A89" s="277" t="s">
        <v>18</v>
      </c>
      <c r="B89" s="278">
        <v>26.38</v>
      </c>
      <c r="C89" s="278">
        <v>30.6</v>
      </c>
      <c r="D89" s="278">
        <v>24.2</v>
      </c>
      <c r="E89" s="278">
        <v>19</v>
      </c>
      <c r="F89" s="278">
        <v>21.1</v>
      </c>
      <c r="G89" s="278">
        <v>24.8</v>
      </c>
      <c r="H89" s="278">
        <v>28</v>
      </c>
      <c r="I89" s="278">
        <v>18.11</v>
      </c>
      <c r="J89" s="278">
        <v>19.8</v>
      </c>
      <c r="K89" s="279">
        <v>16.45</v>
      </c>
      <c r="L89" s="280">
        <v>228.44</v>
      </c>
      <c r="M89" s="280">
        <v>22.844000000000001</v>
      </c>
    </row>
    <row r="90" spans="1:35" s="26" customFormat="1" ht="15.75" thickBot="1" x14ac:dyDescent="0.3">
      <c r="A90" s="277" t="s">
        <v>61</v>
      </c>
      <c r="B90" s="278">
        <v>0.3</v>
      </c>
      <c r="C90" s="278">
        <v>0.35</v>
      </c>
      <c r="D90" s="278">
        <v>0.6</v>
      </c>
      <c r="E90" s="278">
        <v>0.3</v>
      </c>
      <c r="F90" s="278">
        <v>0.3</v>
      </c>
      <c r="G90" s="278">
        <v>0.6</v>
      </c>
      <c r="H90" s="278">
        <v>0.35</v>
      </c>
      <c r="I90" s="278">
        <v>0.3</v>
      </c>
      <c r="J90" s="278">
        <v>0.3</v>
      </c>
      <c r="K90" s="279">
        <v>0.6</v>
      </c>
      <c r="L90" s="280">
        <v>4</v>
      </c>
      <c r="M90" s="280">
        <v>0.4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5" ht="15.75" thickBot="1" x14ac:dyDescent="0.3">
      <c r="A91" s="277" t="s">
        <v>52</v>
      </c>
      <c r="B91" s="278">
        <v>1</v>
      </c>
      <c r="C91" s="278">
        <v>17.64</v>
      </c>
      <c r="D91" s="278">
        <v>49.5</v>
      </c>
      <c r="E91" s="278">
        <v>14.7</v>
      </c>
      <c r="F91" s="278">
        <v>13</v>
      </c>
      <c r="G91" s="278">
        <v>7</v>
      </c>
      <c r="H91" s="278">
        <v>9.3000000000000007</v>
      </c>
      <c r="I91" s="278">
        <v>0</v>
      </c>
      <c r="J91" s="278">
        <v>1.5</v>
      </c>
      <c r="K91" s="279">
        <v>105</v>
      </c>
      <c r="L91" s="280">
        <v>218.64</v>
      </c>
      <c r="M91" s="280">
        <v>21.863999999999997</v>
      </c>
    </row>
    <row r="92" spans="1:35" ht="15.75" thickBot="1" x14ac:dyDescent="0.3">
      <c r="A92" s="277" t="s">
        <v>89</v>
      </c>
      <c r="B92" s="278">
        <v>0.2</v>
      </c>
      <c r="C92" s="278">
        <v>0</v>
      </c>
      <c r="D92" s="278">
        <v>0.3</v>
      </c>
      <c r="E92" s="278">
        <v>0</v>
      </c>
      <c r="F92" s="278">
        <v>0</v>
      </c>
      <c r="G92" s="278">
        <v>0.38</v>
      </c>
      <c r="H92" s="278">
        <v>0</v>
      </c>
      <c r="I92" s="278">
        <v>0.3</v>
      </c>
      <c r="J92" s="278">
        <v>0</v>
      </c>
      <c r="K92" s="279">
        <v>0</v>
      </c>
      <c r="L92" s="280">
        <v>1.18</v>
      </c>
      <c r="M92" s="280">
        <v>0.11799999999999999</v>
      </c>
    </row>
    <row r="93" spans="1:35" ht="15.75" thickBot="1" x14ac:dyDescent="0.3">
      <c r="A93" s="277" t="s">
        <v>25</v>
      </c>
      <c r="B93" s="278">
        <v>25</v>
      </c>
      <c r="C93" s="278">
        <v>25</v>
      </c>
      <c r="D93" s="278">
        <v>25</v>
      </c>
      <c r="E93" s="278">
        <v>25</v>
      </c>
      <c r="F93" s="278">
        <v>25</v>
      </c>
      <c r="G93" s="278">
        <v>25</v>
      </c>
      <c r="H93" s="278">
        <v>25</v>
      </c>
      <c r="I93" s="278">
        <v>25</v>
      </c>
      <c r="J93" s="278">
        <v>25</v>
      </c>
      <c r="K93" s="279">
        <v>25</v>
      </c>
      <c r="L93" s="280">
        <v>250</v>
      </c>
      <c r="M93" s="280">
        <v>25</v>
      </c>
    </row>
    <row r="94" spans="1:35" ht="15.75" thickBot="1" x14ac:dyDescent="0.3">
      <c r="A94" s="277" t="s">
        <v>39</v>
      </c>
      <c r="B94" s="278">
        <v>26</v>
      </c>
      <c r="C94" s="278">
        <v>20</v>
      </c>
      <c r="D94" s="278">
        <v>33</v>
      </c>
      <c r="E94" s="278">
        <v>20</v>
      </c>
      <c r="F94" s="278">
        <v>20</v>
      </c>
      <c r="G94" s="278">
        <v>20</v>
      </c>
      <c r="H94" s="278">
        <v>41.4</v>
      </c>
      <c r="I94" s="278">
        <v>20</v>
      </c>
      <c r="J94" s="278">
        <v>26</v>
      </c>
      <c r="K94" s="279">
        <v>20</v>
      </c>
      <c r="L94" s="280">
        <v>246.4</v>
      </c>
      <c r="M94" s="280">
        <v>24.64</v>
      </c>
    </row>
    <row r="95" spans="1:35" s="26" customFormat="1" ht="15.75" thickBot="1" x14ac:dyDescent="0.3">
      <c r="A95" s="277" t="s">
        <v>47</v>
      </c>
      <c r="B95" s="278">
        <v>37.5</v>
      </c>
      <c r="C95" s="278">
        <v>37.5</v>
      </c>
      <c r="D95" s="278">
        <v>37.5</v>
      </c>
      <c r="E95" s="278">
        <v>37.5</v>
      </c>
      <c r="F95" s="278">
        <v>37.5</v>
      </c>
      <c r="G95" s="278">
        <v>37.5</v>
      </c>
      <c r="H95" s="278">
        <v>37.5</v>
      </c>
      <c r="I95" s="278">
        <v>37.5</v>
      </c>
      <c r="J95" s="278">
        <v>37.5</v>
      </c>
      <c r="K95" s="279">
        <v>37.5</v>
      </c>
      <c r="L95" s="280">
        <v>375</v>
      </c>
      <c r="M95" s="280">
        <v>37.5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5" ht="15.75" thickBot="1" x14ac:dyDescent="0.3">
      <c r="A96" s="277" t="s">
        <v>44</v>
      </c>
      <c r="B96" s="278">
        <v>36.4</v>
      </c>
      <c r="C96" s="278">
        <v>0</v>
      </c>
      <c r="D96" s="278">
        <v>34.06</v>
      </c>
      <c r="E96" s="278">
        <v>4</v>
      </c>
      <c r="F96" s="278">
        <v>1.5</v>
      </c>
      <c r="G96" s="278">
        <v>30</v>
      </c>
      <c r="H96" s="278">
        <v>5.95</v>
      </c>
      <c r="I96" s="278">
        <v>42</v>
      </c>
      <c r="J96" s="278">
        <v>0.6</v>
      </c>
      <c r="K96" s="279">
        <v>2</v>
      </c>
      <c r="L96" s="280">
        <v>156.51000000000002</v>
      </c>
      <c r="M96" s="280">
        <v>15.651000000000002</v>
      </c>
    </row>
    <row r="97" spans="1:32" s="26" customFormat="1" ht="15.75" thickBot="1" x14ac:dyDescent="0.3">
      <c r="A97" s="277" t="s">
        <v>72</v>
      </c>
      <c r="B97" s="278">
        <v>21.6</v>
      </c>
      <c r="C97" s="278">
        <v>0</v>
      </c>
      <c r="D97" s="278">
        <v>0</v>
      </c>
      <c r="E97" s="278">
        <v>21.6</v>
      </c>
      <c r="F97" s="278">
        <v>0</v>
      </c>
      <c r="G97" s="278">
        <v>21.6</v>
      </c>
      <c r="H97" s="278">
        <v>0</v>
      </c>
      <c r="I97" s="278">
        <v>0</v>
      </c>
      <c r="J97" s="278">
        <v>21.6</v>
      </c>
      <c r="K97" s="279">
        <v>0</v>
      </c>
      <c r="L97" s="280">
        <v>86.4</v>
      </c>
      <c r="M97" s="280">
        <v>8.64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s="26" customFormat="1" ht="15.75" thickBot="1" x14ac:dyDescent="0.3">
      <c r="A98" s="277" t="s">
        <v>84</v>
      </c>
      <c r="B98" s="278">
        <v>0</v>
      </c>
      <c r="C98" s="278">
        <v>0</v>
      </c>
      <c r="D98" s="278">
        <v>0</v>
      </c>
      <c r="E98" s="278">
        <v>45.5</v>
      </c>
      <c r="F98" s="278">
        <v>0</v>
      </c>
      <c r="G98" s="278">
        <v>45.5</v>
      </c>
      <c r="H98" s="278">
        <v>0</v>
      </c>
      <c r="I98" s="278">
        <v>0</v>
      </c>
      <c r="J98" s="278">
        <v>0</v>
      </c>
      <c r="K98" s="279">
        <v>45.5</v>
      </c>
      <c r="L98" s="280">
        <v>136.5</v>
      </c>
      <c r="M98" s="280">
        <v>13.65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s="26" customFormat="1" ht="15.75" thickBot="1" x14ac:dyDescent="0.3">
      <c r="A99" s="277" t="s">
        <v>316</v>
      </c>
      <c r="B99" s="278">
        <v>8</v>
      </c>
      <c r="C99" s="278">
        <v>0</v>
      </c>
      <c r="D99" s="278">
        <v>0</v>
      </c>
      <c r="E99" s="278">
        <v>0</v>
      </c>
      <c r="F99" s="278">
        <v>0</v>
      </c>
      <c r="G99" s="278">
        <v>0</v>
      </c>
      <c r="H99" s="278">
        <v>0</v>
      </c>
      <c r="I99" s="278">
        <v>15.55</v>
      </c>
      <c r="J99" s="278">
        <v>0</v>
      </c>
      <c r="K99" s="279">
        <v>0</v>
      </c>
      <c r="L99" s="280">
        <v>23.55</v>
      </c>
      <c r="M99" s="280">
        <v>2.355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s="26" customFormat="1" ht="15.75" thickBot="1" x14ac:dyDescent="0.3">
      <c r="A100" s="277" t="s">
        <v>70</v>
      </c>
      <c r="B100" s="278">
        <v>37.700000000000003</v>
      </c>
      <c r="C100" s="278">
        <v>15</v>
      </c>
      <c r="D100" s="278">
        <v>12</v>
      </c>
      <c r="E100" s="278">
        <v>0</v>
      </c>
      <c r="F100" s="278">
        <v>38.5</v>
      </c>
      <c r="G100" s="278">
        <v>0</v>
      </c>
      <c r="H100" s="278">
        <v>18</v>
      </c>
      <c r="I100" s="278">
        <v>45.6</v>
      </c>
      <c r="J100" s="278">
        <v>22</v>
      </c>
      <c r="K100" s="279">
        <v>0</v>
      </c>
      <c r="L100" s="280">
        <v>188.8</v>
      </c>
      <c r="M100" s="280">
        <v>18.880000000000003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ht="15.75" thickBot="1" x14ac:dyDescent="0.3">
      <c r="A101" s="277" t="s">
        <v>140</v>
      </c>
      <c r="B101" s="278">
        <v>0</v>
      </c>
      <c r="C101" s="278">
        <v>0</v>
      </c>
      <c r="D101" s="278">
        <v>0</v>
      </c>
      <c r="E101" s="278">
        <v>0</v>
      </c>
      <c r="F101" s="278">
        <v>0</v>
      </c>
      <c r="G101" s="278">
        <v>0</v>
      </c>
      <c r="H101" s="278">
        <v>0</v>
      </c>
      <c r="I101" s="278">
        <v>0</v>
      </c>
      <c r="J101" s="278">
        <v>0</v>
      </c>
      <c r="K101" s="279">
        <v>0</v>
      </c>
      <c r="L101" s="280">
        <v>0</v>
      </c>
      <c r="M101" s="280">
        <v>0</v>
      </c>
    </row>
    <row r="102" spans="1:32" s="26" customFormat="1" ht="15.75" thickBot="1" x14ac:dyDescent="0.3">
      <c r="A102" s="277" t="s">
        <v>97</v>
      </c>
      <c r="B102" s="278">
        <v>23</v>
      </c>
      <c r="C102" s="278">
        <v>13.15</v>
      </c>
      <c r="D102" s="278">
        <v>0</v>
      </c>
      <c r="E102" s="278">
        <v>0</v>
      </c>
      <c r="F102" s="278">
        <v>0</v>
      </c>
      <c r="G102" s="278">
        <v>0</v>
      </c>
      <c r="H102" s="278">
        <v>0</v>
      </c>
      <c r="I102" s="278">
        <v>0</v>
      </c>
      <c r="J102" s="278">
        <v>0</v>
      </c>
      <c r="K102" s="279">
        <v>0</v>
      </c>
      <c r="L102" s="280">
        <v>36.15</v>
      </c>
      <c r="M102" s="280">
        <v>3.6149999999999998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s="26" customFormat="1" ht="15.75" thickBot="1" x14ac:dyDescent="0.3">
      <c r="A103" s="277" t="s">
        <v>104</v>
      </c>
      <c r="B103" s="278">
        <v>0</v>
      </c>
      <c r="C103" s="278">
        <v>0</v>
      </c>
      <c r="D103" s="278">
        <v>0</v>
      </c>
      <c r="E103" s="278">
        <v>0</v>
      </c>
      <c r="F103" s="278">
        <v>0</v>
      </c>
      <c r="G103" s="278">
        <v>0</v>
      </c>
      <c r="H103" s="278">
        <v>20.2</v>
      </c>
      <c r="I103" s="278">
        <v>0</v>
      </c>
      <c r="J103" s="278">
        <v>0</v>
      </c>
      <c r="K103" s="279">
        <v>0</v>
      </c>
      <c r="L103" s="280">
        <v>20.2</v>
      </c>
      <c r="M103" s="280">
        <v>2.02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s="26" customFormat="1" ht="15.75" thickBot="1" x14ac:dyDescent="0.3">
      <c r="A104" s="277" t="s">
        <v>102</v>
      </c>
      <c r="B104" s="278">
        <v>0</v>
      </c>
      <c r="C104" s="278">
        <v>11</v>
      </c>
      <c r="D104" s="278">
        <v>0</v>
      </c>
      <c r="E104" s="278">
        <v>30</v>
      </c>
      <c r="F104" s="278">
        <v>0</v>
      </c>
      <c r="G104" s="278">
        <v>0</v>
      </c>
      <c r="H104" s="278">
        <v>0</v>
      </c>
      <c r="I104" s="278">
        <v>0</v>
      </c>
      <c r="J104" s="278">
        <v>0</v>
      </c>
      <c r="K104" s="279">
        <v>30</v>
      </c>
      <c r="L104" s="280">
        <v>71</v>
      </c>
      <c r="M104" s="280">
        <v>7.1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ht="15.75" thickBot="1" x14ac:dyDescent="0.3">
      <c r="A105" s="277" t="s">
        <v>64</v>
      </c>
      <c r="B105" s="278">
        <v>0</v>
      </c>
      <c r="C105" s="278">
        <v>0</v>
      </c>
      <c r="D105" s="278">
        <v>0</v>
      </c>
      <c r="E105" s="278">
        <v>0</v>
      </c>
      <c r="F105" s="278">
        <v>0</v>
      </c>
      <c r="G105" s="278">
        <v>0</v>
      </c>
      <c r="H105" s="278">
        <v>25</v>
      </c>
      <c r="I105" s="278">
        <v>0</v>
      </c>
      <c r="J105" s="278">
        <v>0</v>
      </c>
      <c r="K105" s="279">
        <v>0</v>
      </c>
      <c r="L105" s="280">
        <v>25</v>
      </c>
      <c r="M105" s="280">
        <v>2.5</v>
      </c>
    </row>
    <row r="106" spans="1:32" s="26" customFormat="1" ht="15.75" thickBot="1" x14ac:dyDescent="0.3">
      <c r="A106" s="277" t="s">
        <v>15</v>
      </c>
      <c r="B106" s="278">
        <v>0</v>
      </c>
      <c r="C106" s="278">
        <v>0</v>
      </c>
      <c r="D106" s="278">
        <v>0</v>
      </c>
      <c r="E106" s="278">
        <v>0</v>
      </c>
      <c r="F106" s="278">
        <v>25</v>
      </c>
      <c r="G106" s="278">
        <v>0</v>
      </c>
      <c r="H106" s="278">
        <v>0</v>
      </c>
      <c r="I106" s="278">
        <v>0</v>
      </c>
      <c r="J106" s="278">
        <v>25</v>
      </c>
      <c r="K106" s="279">
        <v>0</v>
      </c>
      <c r="L106" s="280">
        <v>50</v>
      </c>
      <c r="M106" s="280">
        <v>5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s="26" customFormat="1" ht="15.75" thickBot="1" x14ac:dyDescent="0.3">
      <c r="A107" s="277" t="s">
        <v>32</v>
      </c>
      <c r="B107" s="278">
        <v>0</v>
      </c>
      <c r="C107" s="278">
        <v>0</v>
      </c>
      <c r="D107" s="278">
        <v>0</v>
      </c>
      <c r="E107" s="278">
        <v>0</v>
      </c>
      <c r="F107" s="278">
        <v>0</v>
      </c>
      <c r="G107" s="278">
        <v>8</v>
      </c>
      <c r="H107" s="278">
        <v>0</v>
      </c>
      <c r="I107" s="278">
        <v>0</v>
      </c>
      <c r="J107" s="278">
        <v>0</v>
      </c>
      <c r="K107" s="279">
        <v>0</v>
      </c>
      <c r="L107" s="280">
        <v>8</v>
      </c>
      <c r="M107" s="280">
        <v>0.8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s="26" customFormat="1" ht="15.75" thickBot="1" x14ac:dyDescent="0.3">
      <c r="A108" s="277" t="s">
        <v>141</v>
      </c>
      <c r="B108" s="278">
        <v>0</v>
      </c>
      <c r="C108" s="278">
        <v>0</v>
      </c>
      <c r="D108" s="278">
        <v>25</v>
      </c>
      <c r="E108" s="278">
        <v>0</v>
      </c>
      <c r="F108" s="278">
        <v>0</v>
      </c>
      <c r="G108" s="278">
        <v>25</v>
      </c>
      <c r="H108" s="278">
        <v>0</v>
      </c>
      <c r="I108" s="278">
        <v>0</v>
      </c>
      <c r="J108" s="278">
        <v>0</v>
      </c>
      <c r="K108" s="279">
        <v>0</v>
      </c>
      <c r="L108" s="280">
        <v>50</v>
      </c>
      <c r="M108" s="280">
        <v>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s="26" customFormat="1" ht="15.75" thickBot="1" x14ac:dyDescent="0.3">
      <c r="A109" s="277" t="s">
        <v>142</v>
      </c>
      <c r="B109" s="278">
        <v>0</v>
      </c>
      <c r="C109" s="278">
        <v>0</v>
      </c>
      <c r="D109" s="278">
        <v>0</v>
      </c>
      <c r="E109" s="278">
        <v>0</v>
      </c>
      <c r="F109" s="278">
        <v>0</v>
      </c>
      <c r="G109" s="278">
        <v>0</v>
      </c>
      <c r="H109" s="278">
        <v>0</v>
      </c>
      <c r="I109" s="278">
        <v>0</v>
      </c>
      <c r="J109" s="278">
        <v>0</v>
      </c>
      <c r="K109" s="279">
        <v>0</v>
      </c>
      <c r="L109" s="280">
        <v>0</v>
      </c>
      <c r="M109" s="280">
        <v>0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ht="15.75" thickBot="1" x14ac:dyDescent="0.3">
      <c r="A110" s="277" t="s">
        <v>124</v>
      </c>
      <c r="B110" s="278">
        <v>0</v>
      </c>
      <c r="C110" s="278">
        <v>0</v>
      </c>
      <c r="D110" s="278">
        <v>0</v>
      </c>
      <c r="E110" s="278">
        <v>0</v>
      </c>
      <c r="F110" s="278">
        <v>0</v>
      </c>
      <c r="G110" s="278">
        <v>25</v>
      </c>
      <c r="H110" s="278">
        <v>0</v>
      </c>
      <c r="I110" s="278">
        <v>0</v>
      </c>
      <c r="J110" s="278">
        <v>12</v>
      </c>
      <c r="K110" s="279">
        <v>0</v>
      </c>
      <c r="L110" s="280">
        <v>37</v>
      </c>
      <c r="M110" s="280">
        <v>3.7</v>
      </c>
    </row>
    <row r="111" spans="1:32" ht="15.75" thickBot="1" x14ac:dyDescent="0.3">
      <c r="A111" s="277" t="s">
        <v>31</v>
      </c>
      <c r="B111" s="278">
        <v>227.92000000000002</v>
      </c>
      <c r="C111" s="278">
        <v>233.46</v>
      </c>
      <c r="D111" s="278">
        <v>261.3</v>
      </c>
      <c r="E111" s="278">
        <v>202.04000000000002</v>
      </c>
      <c r="F111" s="278">
        <v>233.31</v>
      </c>
      <c r="G111" s="278">
        <v>92.4</v>
      </c>
      <c r="H111" s="278">
        <v>233.46</v>
      </c>
      <c r="I111" s="278">
        <v>86.240000000000009</v>
      </c>
      <c r="J111" s="278">
        <v>264.26</v>
      </c>
      <c r="K111" s="279">
        <v>61.6</v>
      </c>
      <c r="L111" s="280">
        <v>1895.99</v>
      </c>
      <c r="M111" s="280">
        <v>189.59899999999999</v>
      </c>
    </row>
    <row r="112" spans="1:32" ht="15.75" thickBot="1" x14ac:dyDescent="0.3">
      <c r="A112" s="277" t="s">
        <v>33</v>
      </c>
      <c r="B112" s="278">
        <v>50.26</v>
      </c>
      <c r="C112" s="278">
        <v>10.64</v>
      </c>
      <c r="D112" s="278">
        <v>112.33999999999999</v>
      </c>
      <c r="E112" s="278">
        <v>39.549999999999997</v>
      </c>
      <c r="F112" s="278">
        <v>47.33</v>
      </c>
      <c r="G112" s="278">
        <v>56.22</v>
      </c>
      <c r="H112" s="278">
        <v>10.64</v>
      </c>
      <c r="I112" s="278">
        <v>126.88</v>
      </c>
      <c r="J112" s="278">
        <v>42.22</v>
      </c>
      <c r="K112" s="279">
        <v>44.87</v>
      </c>
      <c r="L112" s="280">
        <v>540.94999999999993</v>
      </c>
      <c r="M112" s="280">
        <v>54.094999999999992</v>
      </c>
    </row>
    <row r="113" spans="1:32" ht="15.75" thickBot="1" x14ac:dyDescent="0.3">
      <c r="A113" s="277" t="s">
        <v>34</v>
      </c>
      <c r="B113" s="278">
        <v>39.519999999999996</v>
      </c>
      <c r="C113" s="278">
        <v>25</v>
      </c>
      <c r="D113" s="278">
        <v>50.269999999999996</v>
      </c>
      <c r="E113" s="278">
        <v>25.7</v>
      </c>
      <c r="F113" s="278">
        <v>34.400000000000006</v>
      </c>
      <c r="G113" s="278">
        <v>23.72</v>
      </c>
      <c r="H113" s="278">
        <v>17.259999999999998</v>
      </c>
      <c r="I113" s="278">
        <v>37.25</v>
      </c>
      <c r="J113" s="278">
        <v>38.97</v>
      </c>
      <c r="K113" s="279">
        <v>10.719999999999999</v>
      </c>
      <c r="L113" s="280">
        <v>302.80999999999995</v>
      </c>
      <c r="M113" s="280">
        <v>30.280999999999995</v>
      </c>
    </row>
    <row r="114" spans="1:32" ht="15.75" thickBot="1" x14ac:dyDescent="0.3">
      <c r="A114" s="277" t="s">
        <v>30</v>
      </c>
      <c r="B114" s="278">
        <v>0</v>
      </c>
      <c r="C114" s="278">
        <v>64.599999999999994</v>
      </c>
      <c r="D114" s="278">
        <v>0</v>
      </c>
      <c r="E114" s="278">
        <v>38.619999999999997</v>
      </c>
      <c r="F114" s="278">
        <v>69.36</v>
      </c>
      <c r="G114" s="278">
        <v>0</v>
      </c>
      <c r="H114" s="278">
        <v>64.599999999999994</v>
      </c>
      <c r="I114" s="278">
        <v>43.52</v>
      </c>
      <c r="J114" s="278">
        <v>0</v>
      </c>
      <c r="K114" s="279">
        <v>38.619999999999997</v>
      </c>
      <c r="L114" s="280">
        <v>319.32</v>
      </c>
      <c r="M114" s="280">
        <v>31.931999999999999</v>
      </c>
    </row>
    <row r="115" spans="1:32" ht="15.75" thickBot="1" x14ac:dyDescent="0.3">
      <c r="A115" s="277" t="s">
        <v>43</v>
      </c>
      <c r="B115" s="278">
        <v>50.625</v>
      </c>
      <c r="C115" s="278">
        <v>20</v>
      </c>
      <c r="D115" s="278">
        <v>202.5</v>
      </c>
      <c r="E115" s="278">
        <v>50</v>
      </c>
      <c r="F115" s="278">
        <v>43.75</v>
      </c>
      <c r="G115" s="278">
        <v>50.625</v>
      </c>
      <c r="H115" s="278">
        <v>0</v>
      </c>
      <c r="I115" s="278">
        <v>56.6</v>
      </c>
      <c r="J115" s="278">
        <v>43.75</v>
      </c>
      <c r="K115" s="279">
        <v>20</v>
      </c>
      <c r="L115" s="280">
        <v>537.85</v>
      </c>
      <c r="M115" s="280">
        <v>53.785000000000004</v>
      </c>
    </row>
    <row r="116" spans="1:32" ht="15.75" thickBot="1" x14ac:dyDescent="0.3">
      <c r="A116" s="277" t="s">
        <v>189</v>
      </c>
      <c r="B116" s="278">
        <v>0</v>
      </c>
      <c r="C116" s="278">
        <v>0</v>
      </c>
      <c r="D116" s="278">
        <v>0</v>
      </c>
      <c r="E116" s="278">
        <v>0</v>
      </c>
      <c r="F116" s="278">
        <v>0</v>
      </c>
      <c r="G116" s="278">
        <v>0</v>
      </c>
      <c r="H116" s="278">
        <v>0</v>
      </c>
      <c r="I116" s="278">
        <v>0</v>
      </c>
      <c r="J116" s="278">
        <v>0</v>
      </c>
      <c r="K116" s="279">
        <v>0</v>
      </c>
      <c r="L116" s="280">
        <v>0</v>
      </c>
      <c r="M116" s="280">
        <v>0</v>
      </c>
    </row>
    <row r="117" spans="1:32" ht="15.75" thickBot="1" x14ac:dyDescent="0.3">
      <c r="A117" s="277" t="s">
        <v>36</v>
      </c>
      <c r="B117" s="278">
        <v>0</v>
      </c>
      <c r="C117" s="278">
        <v>0</v>
      </c>
      <c r="D117" s="278">
        <v>0</v>
      </c>
      <c r="E117" s="278">
        <v>0</v>
      </c>
      <c r="F117" s="278">
        <v>0</v>
      </c>
      <c r="G117" s="278">
        <v>21.84</v>
      </c>
      <c r="H117" s="278">
        <v>0</v>
      </c>
      <c r="I117" s="278">
        <v>0</v>
      </c>
      <c r="J117" s="278">
        <v>0</v>
      </c>
      <c r="K117" s="279">
        <v>0</v>
      </c>
      <c r="L117" s="280">
        <v>21.84</v>
      </c>
      <c r="M117" s="280">
        <v>2.1840000000000002</v>
      </c>
    </row>
    <row r="118" spans="1:32" ht="15.75" thickBot="1" x14ac:dyDescent="0.3">
      <c r="A118" s="277" t="s">
        <v>118</v>
      </c>
      <c r="B118" s="278">
        <v>0</v>
      </c>
      <c r="C118" s="278">
        <v>0</v>
      </c>
      <c r="D118" s="278">
        <v>0</v>
      </c>
      <c r="E118" s="278">
        <v>0</v>
      </c>
      <c r="F118" s="278">
        <v>0</v>
      </c>
      <c r="G118" s="278">
        <v>0</v>
      </c>
      <c r="H118" s="278">
        <v>0</v>
      </c>
      <c r="I118" s="278">
        <v>0</v>
      </c>
      <c r="J118" s="278">
        <v>0</v>
      </c>
      <c r="K118" s="279">
        <v>0</v>
      </c>
      <c r="L118" s="280">
        <v>0</v>
      </c>
      <c r="M118" s="280">
        <v>0</v>
      </c>
    </row>
    <row r="119" spans="1:32" s="45" customFormat="1" ht="15.75" thickBot="1" x14ac:dyDescent="0.3">
      <c r="A119" s="277" t="s">
        <v>143</v>
      </c>
      <c r="B119" s="278">
        <v>0</v>
      </c>
      <c r="C119" s="278">
        <v>0</v>
      </c>
      <c r="D119" s="278">
        <v>0</v>
      </c>
      <c r="E119" s="278">
        <v>0</v>
      </c>
      <c r="F119" s="278">
        <v>0</v>
      </c>
      <c r="G119" s="278">
        <v>0</v>
      </c>
      <c r="H119" s="278">
        <v>0</v>
      </c>
      <c r="I119" s="278">
        <v>0</v>
      </c>
      <c r="J119" s="278">
        <v>0</v>
      </c>
      <c r="K119" s="279">
        <v>0</v>
      </c>
      <c r="L119" s="280">
        <v>0</v>
      </c>
      <c r="M119" s="280">
        <v>0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ht="15.75" thickBot="1" x14ac:dyDescent="0.3">
      <c r="A120" s="131" t="s">
        <v>322</v>
      </c>
      <c r="B120" s="278">
        <v>0</v>
      </c>
      <c r="C120" s="278">
        <v>0</v>
      </c>
      <c r="D120" s="278">
        <v>0</v>
      </c>
      <c r="E120" s="278">
        <v>0</v>
      </c>
      <c r="F120" s="278">
        <v>0</v>
      </c>
      <c r="G120" s="278">
        <v>0</v>
      </c>
      <c r="H120" s="278">
        <v>0</v>
      </c>
      <c r="I120" s="278">
        <v>0</v>
      </c>
      <c r="J120" s="278">
        <v>0</v>
      </c>
      <c r="K120" s="279">
        <v>0</v>
      </c>
      <c r="L120" s="280">
        <v>0</v>
      </c>
      <c r="M120" s="280">
        <v>0</v>
      </c>
    </row>
    <row r="121" spans="1:32" s="26" customFormat="1" ht="15.75" thickBot="1" x14ac:dyDescent="0.3">
      <c r="A121" s="277" t="s">
        <v>45</v>
      </c>
      <c r="B121" s="278">
        <v>1</v>
      </c>
      <c r="C121" s="278">
        <v>0</v>
      </c>
      <c r="D121" s="278">
        <v>0</v>
      </c>
      <c r="E121" s="278">
        <v>0</v>
      </c>
      <c r="F121" s="278">
        <v>1</v>
      </c>
      <c r="G121" s="278">
        <v>0</v>
      </c>
      <c r="H121" s="278">
        <v>0</v>
      </c>
      <c r="I121" s="278">
        <v>1</v>
      </c>
      <c r="J121" s="278">
        <v>0</v>
      </c>
      <c r="K121" s="279">
        <v>3</v>
      </c>
      <c r="L121" s="280">
        <v>6</v>
      </c>
      <c r="M121" s="280">
        <v>0.6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ht="15.75" thickBot="1" x14ac:dyDescent="0.3">
      <c r="A122" s="277" t="s">
        <v>20</v>
      </c>
      <c r="B122" s="278">
        <v>13</v>
      </c>
      <c r="C122" s="278">
        <v>9</v>
      </c>
      <c r="D122" s="278">
        <v>19.5</v>
      </c>
      <c r="E122" s="278">
        <v>12.6</v>
      </c>
      <c r="F122" s="278">
        <v>8</v>
      </c>
      <c r="G122" s="278">
        <v>13.1</v>
      </c>
      <c r="H122" s="278">
        <v>19.899999999999999</v>
      </c>
      <c r="I122" s="278">
        <v>6.51</v>
      </c>
      <c r="J122" s="278">
        <v>16.600000000000001</v>
      </c>
      <c r="K122" s="279">
        <v>12.6</v>
      </c>
      <c r="L122" s="280">
        <v>130.81</v>
      </c>
      <c r="M122" s="280">
        <v>13.081</v>
      </c>
    </row>
    <row r="123" spans="1:32" ht="15.75" thickBot="1" x14ac:dyDescent="0.3">
      <c r="A123" s="277" t="s">
        <v>35</v>
      </c>
      <c r="B123" s="278">
        <v>18.7</v>
      </c>
      <c r="C123" s="278">
        <v>8.6</v>
      </c>
      <c r="D123" s="278">
        <v>7.7999999999999989</v>
      </c>
      <c r="E123" s="278">
        <v>12.83</v>
      </c>
      <c r="F123" s="278">
        <v>17.3</v>
      </c>
      <c r="G123" s="278">
        <v>14.3</v>
      </c>
      <c r="H123" s="278">
        <v>6</v>
      </c>
      <c r="I123" s="278">
        <v>11.1</v>
      </c>
      <c r="J123" s="278">
        <v>5</v>
      </c>
      <c r="K123" s="279">
        <v>12.5</v>
      </c>
      <c r="L123" s="280">
        <v>114.12999999999998</v>
      </c>
      <c r="M123" s="280">
        <v>11.412999999999998</v>
      </c>
    </row>
    <row r="124" spans="1:32" ht="15.75" thickBot="1" x14ac:dyDescent="0.3">
      <c r="A124" s="277" t="s">
        <v>49</v>
      </c>
      <c r="B124" s="278">
        <v>0</v>
      </c>
      <c r="C124" s="278">
        <v>96.9</v>
      </c>
      <c r="D124" s="278">
        <v>0</v>
      </c>
      <c r="E124" s="278">
        <v>96.9</v>
      </c>
      <c r="F124" s="278">
        <v>0</v>
      </c>
      <c r="G124" s="278">
        <v>96.9</v>
      </c>
      <c r="H124" s="278">
        <v>0</v>
      </c>
      <c r="I124" s="278">
        <v>96.9</v>
      </c>
      <c r="J124" s="278">
        <v>0</v>
      </c>
      <c r="K124" s="279">
        <v>96.9</v>
      </c>
      <c r="L124" s="280">
        <v>484.5</v>
      </c>
      <c r="M124" s="280">
        <v>48.45</v>
      </c>
    </row>
    <row r="125" spans="1:32" s="26" customFormat="1" ht="15.75" thickBot="1" x14ac:dyDescent="0.3">
      <c r="A125" s="277" t="s">
        <v>90</v>
      </c>
      <c r="B125" s="278">
        <v>0</v>
      </c>
      <c r="C125" s="278">
        <v>40.799999999999997</v>
      </c>
      <c r="D125" s="278">
        <v>0</v>
      </c>
      <c r="E125" s="278">
        <v>0</v>
      </c>
      <c r="F125" s="278">
        <v>53.3</v>
      </c>
      <c r="G125" s="278">
        <v>0</v>
      </c>
      <c r="H125" s="278">
        <v>40.799999999999997</v>
      </c>
      <c r="I125" s="278">
        <v>0</v>
      </c>
      <c r="J125" s="278">
        <v>12.5</v>
      </c>
      <c r="K125" s="279">
        <v>0</v>
      </c>
      <c r="L125" s="280">
        <v>147.39999999999998</v>
      </c>
      <c r="M125" s="280">
        <v>14.739999999999998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ht="15.75" thickBot="1" x14ac:dyDescent="0.3">
      <c r="A126" s="157" t="s">
        <v>343</v>
      </c>
      <c r="B126" s="278">
        <v>0</v>
      </c>
      <c r="C126" s="278">
        <v>0</v>
      </c>
      <c r="D126" s="278">
        <v>0</v>
      </c>
      <c r="E126" s="278">
        <v>0</v>
      </c>
      <c r="F126" s="278">
        <v>0</v>
      </c>
      <c r="G126" s="278">
        <v>0</v>
      </c>
      <c r="H126" s="278">
        <v>0</v>
      </c>
      <c r="I126" s="278">
        <v>0</v>
      </c>
      <c r="J126" s="278">
        <v>0</v>
      </c>
      <c r="K126" s="279">
        <v>0</v>
      </c>
      <c r="L126" s="280">
        <v>0</v>
      </c>
      <c r="M126" s="280">
        <v>0</v>
      </c>
    </row>
    <row r="127" spans="1:32" ht="15.75" thickBot="1" x14ac:dyDescent="0.3">
      <c r="A127" s="277" t="s">
        <v>144</v>
      </c>
      <c r="B127" s="278">
        <v>0</v>
      </c>
      <c r="C127" s="278">
        <v>5.0999999999999996</v>
      </c>
      <c r="D127" s="278">
        <v>0</v>
      </c>
      <c r="E127" s="278">
        <v>0</v>
      </c>
      <c r="F127" s="278">
        <v>0</v>
      </c>
      <c r="G127" s="278">
        <v>0</v>
      </c>
      <c r="H127" s="278">
        <v>5.0999999999999996</v>
      </c>
      <c r="I127" s="278">
        <v>0</v>
      </c>
      <c r="J127" s="278">
        <v>0</v>
      </c>
      <c r="K127" s="279">
        <v>0</v>
      </c>
      <c r="L127" s="280">
        <v>10.199999999999999</v>
      </c>
      <c r="M127" s="280">
        <v>1.02</v>
      </c>
    </row>
    <row r="128" spans="1:32" s="26" customFormat="1" ht="15.75" thickBot="1" x14ac:dyDescent="0.3">
      <c r="A128" s="277" t="s">
        <v>341</v>
      </c>
      <c r="B128" s="278">
        <v>0</v>
      </c>
      <c r="C128" s="278">
        <v>0</v>
      </c>
      <c r="D128" s="278">
        <v>0</v>
      </c>
      <c r="E128" s="278">
        <v>0</v>
      </c>
      <c r="F128" s="278">
        <v>0</v>
      </c>
      <c r="G128" s="278">
        <v>0</v>
      </c>
      <c r="H128" s="278">
        <v>0</v>
      </c>
      <c r="I128" s="278">
        <v>0</v>
      </c>
      <c r="J128" s="278">
        <v>0</v>
      </c>
      <c r="K128" s="279">
        <v>0</v>
      </c>
      <c r="L128" s="280">
        <v>0</v>
      </c>
      <c r="M128" s="280">
        <v>0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s="26" customFormat="1" ht="15.75" thickBot="1" x14ac:dyDescent="0.3">
      <c r="A129" s="277" t="s">
        <v>27</v>
      </c>
      <c r="B129" s="278">
        <v>125</v>
      </c>
      <c r="C129" s="278">
        <v>0</v>
      </c>
      <c r="D129" s="278">
        <v>125</v>
      </c>
      <c r="E129" s="278">
        <v>0</v>
      </c>
      <c r="F129" s="278">
        <v>125</v>
      </c>
      <c r="G129" s="278">
        <v>0</v>
      </c>
      <c r="H129" s="278">
        <v>125</v>
      </c>
      <c r="I129" s="278">
        <v>0</v>
      </c>
      <c r="J129" s="278">
        <v>125</v>
      </c>
      <c r="K129" s="279">
        <v>0</v>
      </c>
      <c r="L129" s="280">
        <v>625</v>
      </c>
      <c r="M129" s="280">
        <v>62.5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s="26" customFormat="1" ht="15.75" thickBot="1" x14ac:dyDescent="0.3">
      <c r="A130" s="277" t="s">
        <v>412</v>
      </c>
      <c r="B130" s="278">
        <v>0</v>
      </c>
      <c r="C130" s="278">
        <v>0</v>
      </c>
      <c r="D130" s="278">
        <v>0</v>
      </c>
      <c r="E130" s="278">
        <v>0</v>
      </c>
      <c r="F130" s="278">
        <v>0</v>
      </c>
      <c r="G130" s="278">
        <v>0</v>
      </c>
      <c r="H130" s="278">
        <v>0</v>
      </c>
      <c r="I130" s="278">
        <v>0</v>
      </c>
      <c r="J130" s="278">
        <v>0</v>
      </c>
      <c r="K130" s="279">
        <v>0</v>
      </c>
      <c r="L130" s="280">
        <v>0</v>
      </c>
      <c r="M130" s="280">
        <v>0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s="26" customFormat="1" ht="15.75" thickBot="1" x14ac:dyDescent="0.3">
      <c r="A131" s="277" t="s">
        <v>145</v>
      </c>
      <c r="B131" s="278">
        <v>0</v>
      </c>
      <c r="C131" s="278">
        <v>0</v>
      </c>
      <c r="D131" s="278">
        <v>18.36</v>
      </c>
      <c r="E131" s="278">
        <v>0</v>
      </c>
      <c r="F131" s="278">
        <v>0</v>
      </c>
      <c r="G131" s="278">
        <v>0</v>
      </c>
      <c r="H131" s="278">
        <v>0</v>
      </c>
      <c r="I131" s="278">
        <v>0</v>
      </c>
      <c r="J131" s="278">
        <v>0</v>
      </c>
      <c r="K131" s="279">
        <v>18.36</v>
      </c>
      <c r="L131" s="280">
        <v>36.72</v>
      </c>
      <c r="M131" s="280">
        <v>3.6719999999999997</v>
      </c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ht="15.75" thickBot="1" x14ac:dyDescent="0.3">
      <c r="A132" s="277" t="s">
        <v>146</v>
      </c>
      <c r="B132" s="278">
        <v>0</v>
      </c>
      <c r="C132" s="278">
        <v>0</v>
      </c>
      <c r="D132" s="278">
        <v>0</v>
      </c>
      <c r="E132" s="278">
        <v>0</v>
      </c>
      <c r="F132" s="278">
        <v>0</v>
      </c>
      <c r="G132" s="278">
        <v>0</v>
      </c>
      <c r="H132" s="278">
        <v>0</v>
      </c>
      <c r="I132" s="278">
        <v>15.3</v>
      </c>
      <c r="J132" s="278">
        <v>0</v>
      </c>
      <c r="K132" s="279">
        <v>0</v>
      </c>
      <c r="L132" s="280">
        <v>15.3</v>
      </c>
      <c r="M132" s="280">
        <v>1.53</v>
      </c>
    </row>
    <row r="133" spans="1:32" ht="15.75" thickBot="1" x14ac:dyDescent="0.3">
      <c r="A133" s="277" t="s">
        <v>210</v>
      </c>
      <c r="B133" s="278">
        <v>0</v>
      </c>
      <c r="C133" s="278">
        <v>20</v>
      </c>
      <c r="D133" s="278">
        <v>0</v>
      </c>
      <c r="E133" s="278">
        <v>0</v>
      </c>
      <c r="F133" s="278">
        <v>0</v>
      </c>
      <c r="G133" s="278">
        <v>0</v>
      </c>
      <c r="H133" s="278">
        <v>20</v>
      </c>
      <c r="I133" s="278">
        <v>0</v>
      </c>
      <c r="J133" s="278">
        <v>0</v>
      </c>
      <c r="K133" s="279">
        <v>0</v>
      </c>
      <c r="L133" s="280">
        <v>40</v>
      </c>
      <c r="M133" s="280">
        <v>4</v>
      </c>
    </row>
    <row r="134" spans="1:32" s="26" customFormat="1" ht="15.75" thickBot="1" x14ac:dyDescent="0.3">
      <c r="A134" s="277" t="s">
        <v>319</v>
      </c>
      <c r="B134" s="278">
        <v>3</v>
      </c>
      <c r="C134" s="278">
        <v>0</v>
      </c>
      <c r="D134" s="278">
        <v>0</v>
      </c>
      <c r="E134" s="278">
        <v>0</v>
      </c>
      <c r="F134" s="278">
        <v>0</v>
      </c>
      <c r="G134" s="278">
        <v>0</v>
      </c>
      <c r="H134" s="278">
        <v>0</v>
      </c>
      <c r="I134" s="278">
        <v>2.7</v>
      </c>
      <c r="J134" s="278">
        <v>0</v>
      </c>
      <c r="K134" s="279">
        <v>0</v>
      </c>
      <c r="L134" s="280">
        <v>5.7</v>
      </c>
      <c r="M134" s="280">
        <v>0.57000000000000006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ht="15.75" thickBot="1" x14ac:dyDescent="0.3">
      <c r="A135" s="277" t="s">
        <v>16</v>
      </c>
      <c r="B135" s="278">
        <v>100</v>
      </c>
      <c r="C135" s="278">
        <v>333.77</v>
      </c>
      <c r="D135" s="278">
        <v>148</v>
      </c>
      <c r="E135" s="278">
        <v>212.6</v>
      </c>
      <c r="F135" s="278">
        <v>293.89999999999998</v>
      </c>
      <c r="G135" s="278">
        <v>152.5</v>
      </c>
      <c r="H135" s="278">
        <v>314.37</v>
      </c>
      <c r="I135" s="278">
        <v>171</v>
      </c>
      <c r="J135" s="278">
        <v>198.47</v>
      </c>
      <c r="K135" s="279">
        <v>291.89999999999998</v>
      </c>
      <c r="L135" s="280">
        <v>2216.5099999999998</v>
      </c>
      <c r="M135" s="280">
        <v>221.65099999999998</v>
      </c>
    </row>
    <row r="136" spans="1:32" ht="15.75" thickBot="1" x14ac:dyDescent="0.3">
      <c r="A136" s="277" t="s">
        <v>55</v>
      </c>
      <c r="B136" s="278">
        <v>0</v>
      </c>
      <c r="C136" s="278">
        <v>0</v>
      </c>
      <c r="D136" s="278">
        <v>0</v>
      </c>
      <c r="E136" s="278">
        <v>114</v>
      </c>
      <c r="F136" s="278">
        <v>0</v>
      </c>
      <c r="G136" s="278">
        <v>0</v>
      </c>
      <c r="H136" s="278">
        <v>0</v>
      </c>
      <c r="I136" s="278">
        <v>0</v>
      </c>
      <c r="J136" s="278">
        <v>114</v>
      </c>
      <c r="K136" s="279">
        <v>0</v>
      </c>
      <c r="L136" s="280">
        <v>228</v>
      </c>
      <c r="M136" s="280">
        <v>22.8</v>
      </c>
    </row>
    <row r="137" spans="1:32" s="26" customFormat="1" ht="15.75" thickBot="1" x14ac:dyDescent="0.3">
      <c r="A137" s="277" t="s">
        <v>74</v>
      </c>
      <c r="B137" s="278">
        <v>0</v>
      </c>
      <c r="C137" s="278">
        <v>0</v>
      </c>
      <c r="D137" s="278">
        <v>113.3</v>
      </c>
      <c r="E137" s="278">
        <v>0</v>
      </c>
      <c r="F137" s="278">
        <v>0</v>
      </c>
      <c r="G137" s="278">
        <v>114</v>
      </c>
      <c r="H137" s="278">
        <v>0</v>
      </c>
      <c r="I137" s="278">
        <v>0</v>
      </c>
      <c r="J137" s="278">
        <v>0</v>
      </c>
      <c r="K137" s="279">
        <v>0</v>
      </c>
      <c r="L137" s="280">
        <v>227.3</v>
      </c>
      <c r="M137" s="280">
        <v>22.73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s="26" customFormat="1" ht="15.75" thickBot="1" x14ac:dyDescent="0.3">
      <c r="A138" s="277" t="s">
        <v>86</v>
      </c>
      <c r="B138" s="278">
        <v>114</v>
      </c>
      <c r="C138" s="278">
        <v>0</v>
      </c>
      <c r="D138" s="278">
        <v>0</v>
      </c>
      <c r="E138" s="278">
        <v>0</v>
      </c>
      <c r="F138" s="278">
        <v>0</v>
      </c>
      <c r="G138" s="278">
        <v>0</v>
      </c>
      <c r="H138" s="278">
        <v>0</v>
      </c>
      <c r="I138" s="278">
        <v>114</v>
      </c>
      <c r="J138" s="278">
        <v>0</v>
      </c>
      <c r="K138" s="279">
        <v>0</v>
      </c>
      <c r="L138" s="280">
        <v>228</v>
      </c>
      <c r="M138" s="280">
        <v>22.8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s="26" customFormat="1" ht="15.75" thickBot="1" x14ac:dyDescent="0.3">
      <c r="A139" s="277" t="s">
        <v>99</v>
      </c>
      <c r="B139" s="278">
        <v>0</v>
      </c>
      <c r="C139" s="278">
        <v>0</v>
      </c>
      <c r="D139" s="278">
        <v>0</v>
      </c>
      <c r="E139" s="278">
        <v>0</v>
      </c>
      <c r="F139" s="278">
        <v>0</v>
      </c>
      <c r="G139" s="278">
        <v>0</v>
      </c>
      <c r="H139" s="278">
        <v>0</v>
      </c>
      <c r="I139" s="278">
        <v>0</v>
      </c>
      <c r="J139" s="278">
        <v>0</v>
      </c>
      <c r="K139" s="279">
        <v>0</v>
      </c>
      <c r="L139" s="280">
        <v>0</v>
      </c>
      <c r="M139" s="280">
        <v>0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s="26" customFormat="1" ht="15.75" thickBot="1" x14ac:dyDescent="0.3">
      <c r="A140" s="277" t="s">
        <v>37</v>
      </c>
      <c r="B140" s="278">
        <v>0</v>
      </c>
      <c r="C140" s="278">
        <v>20.28</v>
      </c>
      <c r="D140" s="278">
        <v>6</v>
      </c>
      <c r="E140" s="278">
        <v>5</v>
      </c>
      <c r="F140" s="278">
        <v>14.2</v>
      </c>
      <c r="G140" s="278">
        <v>5</v>
      </c>
      <c r="H140" s="278">
        <v>3.9</v>
      </c>
      <c r="I140" s="278">
        <v>5</v>
      </c>
      <c r="J140" s="278">
        <v>2</v>
      </c>
      <c r="K140" s="279">
        <v>6</v>
      </c>
      <c r="L140" s="280">
        <v>67.38</v>
      </c>
      <c r="M140" s="280">
        <v>6.7379999999999995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ht="15.75" thickBot="1" x14ac:dyDescent="0.3">
      <c r="A141" s="277" t="s">
        <v>75</v>
      </c>
      <c r="B141" s="278">
        <v>0</v>
      </c>
      <c r="C141" s="278">
        <v>109.28</v>
      </c>
      <c r="D141" s="278">
        <v>0</v>
      </c>
      <c r="E141" s="278">
        <v>0</v>
      </c>
      <c r="F141" s="278">
        <v>0</v>
      </c>
      <c r="G141" s="278">
        <v>0</v>
      </c>
      <c r="H141" s="278">
        <v>98.8</v>
      </c>
      <c r="I141" s="278">
        <v>0</v>
      </c>
      <c r="J141" s="278">
        <v>0</v>
      </c>
      <c r="K141" s="279">
        <v>0</v>
      </c>
      <c r="L141" s="280">
        <v>208.07999999999998</v>
      </c>
      <c r="M141" s="280">
        <v>20.808</v>
      </c>
    </row>
    <row r="142" spans="1:32" s="26" customFormat="1" ht="15.75" thickBot="1" x14ac:dyDescent="0.3">
      <c r="A142" s="277" t="s">
        <v>38</v>
      </c>
      <c r="B142" s="278">
        <v>0</v>
      </c>
      <c r="C142" s="278">
        <v>0</v>
      </c>
      <c r="D142" s="278">
        <v>0</v>
      </c>
      <c r="E142" s="278">
        <v>41.78</v>
      </c>
      <c r="F142" s="278">
        <v>0</v>
      </c>
      <c r="G142" s="278">
        <v>0</v>
      </c>
      <c r="H142" s="278">
        <v>0</v>
      </c>
      <c r="I142" s="278">
        <v>52</v>
      </c>
      <c r="J142" s="278">
        <v>0</v>
      </c>
      <c r="K142" s="279">
        <v>0</v>
      </c>
      <c r="L142" s="280">
        <v>93.78</v>
      </c>
      <c r="M142" s="280">
        <v>9.3780000000000001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s="26" customFormat="1" ht="15.75" thickBot="1" x14ac:dyDescent="0.3">
      <c r="A143" s="277" t="s">
        <v>147</v>
      </c>
      <c r="B143" s="278">
        <v>48</v>
      </c>
      <c r="C143" s="278">
        <v>0</v>
      </c>
      <c r="D143" s="278">
        <v>17.100000000000001</v>
      </c>
      <c r="E143" s="278">
        <v>0</v>
      </c>
      <c r="F143" s="278">
        <v>0</v>
      </c>
      <c r="G143" s="278">
        <v>43</v>
      </c>
      <c r="H143" s="278">
        <v>17.100000000000001</v>
      </c>
      <c r="I143" s="278">
        <v>0</v>
      </c>
      <c r="J143" s="278">
        <v>69.099999999999994</v>
      </c>
      <c r="K143" s="279">
        <v>0</v>
      </c>
      <c r="L143" s="280">
        <v>194.29999999999998</v>
      </c>
      <c r="M143" s="280">
        <v>19.43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ht="15.75" thickBot="1" x14ac:dyDescent="0.3">
      <c r="A144" s="277" t="s">
        <v>85</v>
      </c>
      <c r="B144" s="278">
        <v>87.68</v>
      </c>
      <c r="C144" s="278">
        <v>33.85</v>
      </c>
      <c r="D144" s="278">
        <v>80</v>
      </c>
      <c r="E144" s="278">
        <v>0</v>
      </c>
      <c r="F144" s="278">
        <v>127.22</v>
      </c>
      <c r="G144" s="278">
        <v>118.45599999999999</v>
      </c>
      <c r="H144" s="278">
        <v>0</v>
      </c>
      <c r="I144" s="278">
        <v>60.65</v>
      </c>
      <c r="J144" s="278">
        <v>0</v>
      </c>
      <c r="K144" s="279">
        <v>33.85</v>
      </c>
      <c r="L144" s="280">
        <v>541.70600000000002</v>
      </c>
      <c r="M144" s="280">
        <v>54.1706</v>
      </c>
    </row>
    <row r="145" spans="1:35" ht="15.75" thickBot="1" x14ac:dyDescent="0.3">
      <c r="A145" s="277" t="s">
        <v>328</v>
      </c>
      <c r="B145" s="278">
        <v>0</v>
      </c>
      <c r="C145" s="278">
        <v>0</v>
      </c>
      <c r="D145" s="278">
        <v>0</v>
      </c>
      <c r="E145" s="278">
        <v>0</v>
      </c>
      <c r="F145" s="278">
        <v>0</v>
      </c>
      <c r="G145" s="278">
        <v>0</v>
      </c>
      <c r="H145" s="278">
        <v>0</v>
      </c>
      <c r="I145" s="278">
        <v>0</v>
      </c>
      <c r="J145" s="278">
        <v>0</v>
      </c>
      <c r="K145" s="279">
        <v>0</v>
      </c>
      <c r="L145" s="280">
        <v>0</v>
      </c>
      <c r="M145" s="280">
        <v>0</v>
      </c>
    </row>
    <row r="146" spans="1:35" ht="15.75" thickBot="1" x14ac:dyDescent="0.3">
      <c r="A146" s="277" t="s">
        <v>360</v>
      </c>
      <c r="B146" s="278">
        <v>0</v>
      </c>
      <c r="C146" s="278">
        <v>0</v>
      </c>
      <c r="D146" s="278">
        <v>0</v>
      </c>
      <c r="E146" s="278">
        <v>0</v>
      </c>
      <c r="F146" s="278">
        <v>0</v>
      </c>
      <c r="G146" s="278">
        <v>0</v>
      </c>
      <c r="H146" s="278">
        <v>0</v>
      </c>
      <c r="I146" s="278">
        <v>0</v>
      </c>
      <c r="J146" s="278">
        <v>0</v>
      </c>
      <c r="K146" s="279">
        <v>85.33</v>
      </c>
      <c r="L146" s="280">
        <v>85.33</v>
      </c>
      <c r="M146" s="280">
        <v>8.5329999999999995</v>
      </c>
    </row>
    <row r="147" spans="1:35" s="26" customFormat="1" ht="15.75" thickBot="1" x14ac:dyDescent="0.3">
      <c r="A147" s="277" t="s">
        <v>68</v>
      </c>
      <c r="B147" s="278">
        <v>0</v>
      </c>
      <c r="C147" s="278">
        <v>7.14</v>
      </c>
      <c r="D147" s="278">
        <v>0</v>
      </c>
      <c r="E147" s="278">
        <v>7.14</v>
      </c>
      <c r="F147" s="278">
        <v>0</v>
      </c>
      <c r="G147" s="278">
        <v>7.14</v>
      </c>
      <c r="H147" s="278">
        <v>0</v>
      </c>
      <c r="I147" s="278">
        <v>7.14</v>
      </c>
      <c r="J147" s="278">
        <v>11.5</v>
      </c>
      <c r="K147" s="279">
        <v>7.14</v>
      </c>
      <c r="L147" s="280">
        <v>47.2</v>
      </c>
      <c r="M147" s="280">
        <v>4.7200000000000006</v>
      </c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5" s="26" customFormat="1" ht="16.5" thickBot="1" x14ac:dyDescent="0.3">
      <c r="A148" s="71" t="s">
        <v>423</v>
      </c>
      <c r="B148" s="278">
        <v>0</v>
      </c>
      <c r="C148" s="278">
        <v>52.5</v>
      </c>
      <c r="D148" s="278">
        <v>0</v>
      </c>
      <c r="E148" s="278">
        <v>88.56</v>
      </c>
      <c r="F148" s="278">
        <v>0</v>
      </c>
      <c r="G148" s="278">
        <v>0</v>
      </c>
      <c r="H148" s="278">
        <v>56</v>
      </c>
      <c r="I148" s="278">
        <v>0</v>
      </c>
      <c r="J148" s="278">
        <v>69</v>
      </c>
      <c r="K148" s="279">
        <v>0</v>
      </c>
      <c r="L148" s="280">
        <v>266.06</v>
      </c>
      <c r="M148" s="280">
        <v>26.606000000000002</v>
      </c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5" s="26" customFormat="1" ht="15.75" thickBot="1" x14ac:dyDescent="0.3">
      <c r="A149" s="277" t="s">
        <v>22</v>
      </c>
      <c r="B149" s="278">
        <v>0</v>
      </c>
      <c r="C149" s="278">
        <v>0</v>
      </c>
      <c r="D149" s="278">
        <v>0</v>
      </c>
      <c r="E149" s="278">
        <v>1.5</v>
      </c>
      <c r="F149" s="278">
        <v>0</v>
      </c>
      <c r="G149" s="278">
        <v>0</v>
      </c>
      <c r="H149" s="278">
        <v>1.5</v>
      </c>
      <c r="I149" s="278">
        <v>0</v>
      </c>
      <c r="J149" s="278">
        <v>0</v>
      </c>
      <c r="K149" s="279">
        <v>0</v>
      </c>
      <c r="L149" s="280">
        <v>3</v>
      </c>
      <c r="M149" s="280">
        <v>0.3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5" s="26" customFormat="1" ht="15.75" thickBot="1" x14ac:dyDescent="0.3">
      <c r="A150" s="277" t="s">
        <v>66</v>
      </c>
      <c r="B150" s="278">
        <v>0</v>
      </c>
      <c r="C150" s="278">
        <v>1.5</v>
      </c>
      <c r="D150" s="278">
        <v>0</v>
      </c>
      <c r="E150" s="278">
        <v>0</v>
      </c>
      <c r="F150" s="278">
        <v>1.5</v>
      </c>
      <c r="G150" s="278">
        <v>0</v>
      </c>
      <c r="H150" s="278">
        <v>0</v>
      </c>
      <c r="I150" s="278">
        <v>0</v>
      </c>
      <c r="J150" s="278">
        <v>1.5</v>
      </c>
      <c r="K150" s="279">
        <v>0</v>
      </c>
      <c r="L150" s="280">
        <v>4.5</v>
      </c>
      <c r="M150" s="280">
        <v>0.45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5" s="26" customFormat="1" ht="15.75" thickBot="1" x14ac:dyDescent="0.3">
      <c r="A151" s="277" t="s">
        <v>426</v>
      </c>
      <c r="B151" s="278">
        <v>0</v>
      </c>
      <c r="C151" s="278">
        <v>10</v>
      </c>
      <c r="D151" s="278">
        <v>0</v>
      </c>
      <c r="E151" s="278">
        <v>0</v>
      </c>
      <c r="F151" s="278">
        <v>0</v>
      </c>
      <c r="G151" s="278">
        <v>0</v>
      </c>
      <c r="H151" s="278">
        <v>10</v>
      </c>
      <c r="I151" s="278">
        <v>0</v>
      </c>
      <c r="J151" s="278">
        <v>0</v>
      </c>
      <c r="K151" s="279">
        <v>0</v>
      </c>
      <c r="L151" s="280">
        <v>20</v>
      </c>
      <c r="M151" s="280">
        <v>2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5" ht="15.75" thickBot="1" x14ac:dyDescent="0.3">
      <c r="A152" s="277" t="s">
        <v>338</v>
      </c>
      <c r="B152" s="278">
        <v>0</v>
      </c>
      <c r="C152" s="278">
        <v>0</v>
      </c>
      <c r="D152" s="278">
        <v>0</v>
      </c>
      <c r="E152" s="278">
        <v>0</v>
      </c>
      <c r="F152" s="278">
        <v>10</v>
      </c>
      <c r="G152" s="278">
        <v>0</v>
      </c>
      <c r="H152" s="278">
        <v>0</v>
      </c>
      <c r="I152" s="278">
        <v>0</v>
      </c>
      <c r="J152" s="278">
        <v>10</v>
      </c>
      <c r="K152" s="279">
        <v>0</v>
      </c>
      <c r="L152" s="280">
        <v>20</v>
      </c>
      <c r="M152" s="280">
        <v>2</v>
      </c>
    </row>
    <row r="153" spans="1:35" ht="15.75" thickBot="1" x14ac:dyDescent="0.3">
      <c r="A153" s="277" t="s">
        <v>19</v>
      </c>
      <c r="B153" s="278">
        <v>4.4000000000000004</v>
      </c>
      <c r="C153" s="278">
        <v>3.8</v>
      </c>
      <c r="D153" s="278">
        <v>4.7</v>
      </c>
      <c r="E153" s="278">
        <v>4.9300000000000006</v>
      </c>
      <c r="F153" s="278">
        <v>3.5</v>
      </c>
      <c r="G153" s="278">
        <v>4.5999999999999996</v>
      </c>
      <c r="H153" s="278">
        <v>3.3400000000000003</v>
      </c>
      <c r="I153" s="278">
        <v>6.11</v>
      </c>
      <c r="J153" s="278">
        <v>5.3</v>
      </c>
      <c r="K153" s="279">
        <v>4.8000000000000007</v>
      </c>
      <c r="L153" s="280">
        <v>45.480000000000004</v>
      </c>
      <c r="M153" s="280">
        <v>4.548</v>
      </c>
    </row>
    <row r="154" spans="1:35" ht="16.5" thickBot="1" x14ac:dyDescent="0.3">
      <c r="A154" s="97" t="s">
        <v>413</v>
      </c>
      <c r="B154" s="278">
        <v>0</v>
      </c>
      <c r="C154" s="278">
        <v>0</v>
      </c>
      <c r="D154" s="278">
        <v>0</v>
      </c>
      <c r="E154" s="278">
        <v>0</v>
      </c>
      <c r="F154" s="278">
        <v>0</v>
      </c>
      <c r="G154" s="278">
        <v>0</v>
      </c>
      <c r="H154" s="278">
        <v>0</v>
      </c>
      <c r="I154" s="278">
        <v>0</v>
      </c>
      <c r="J154" s="278">
        <v>0</v>
      </c>
      <c r="K154" s="279">
        <v>0</v>
      </c>
      <c r="L154" s="280">
        <v>0</v>
      </c>
      <c r="M154" s="280">
        <v>0</v>
      </c>
    </row>
    <row r="155" spans="1:35" ht="15.75" thickBot="1" x14ac:dyDescent="0.3">
      <c r="A155" s="277" t="s">
        <v>98</v>
      </c>
      <c r="B155" s="278">
        <v>0</v>
      </c>
      <c r="C155" s="278">
        <v>5</v>
      </c>
      <c r="D155" s="278">
        <v>7</v>
      </c>
      <c r="E155" s="278">
        <v>0</v>
      </c>
      <c r="F155" s="278">
        <v>3.2</v>
      </c>
      <c r="G155" s="278">
        <v>6</v>
      </c>
      <c r="H155" s="278">
        <v>0</v>
      </c>
      <c r="I155" s="278">
        <v>0</v>
      </c>
      <c r="J155" s="278">
        <v>5.8</v>
      </c>
      <c r="K155" s="279">
        <v>0</v>
      </c>
      <c r="L155" s="280">
        <v>27</v>
      </c>
      <c r="M155" s="280">
        <v>2.7</v>
      </c>
    </row>
    <row r="156" spans="1:35" ht="15.75" thickBot="1" x14ac:dyDescent="0.3">
      <c r="A156" s="281" t="s">
        <v>370</v>
      </c>
      <c r="B156" s="278">
        <v>0</v>
      </c>
      <c r="C156" s="278">
        <v>0</v>
      </c>
      <c r="D156" s="278">
        <v>0</v>
      </c>
      <c r="E156" s="278">
        <v>21</v>
      </c>
      <c r="F156" s="278">
        <v>0</v>
      </c>
      <c r="G156" s="278">
        <v>0</v>
      </c>
      <c r="H156" s="278">
        <v>0</v>
      </c>
      <c r="I156" s="278">
        <v>0</v>
      </c>
      <c r="J156" s="278">
        <v>0</v>
      </c>
      <c r="K156" s="279">
        <v>21</v>
      </c>
      <c r="L156" s="280">
        <v>42</v>
      </c>
      <c r="M156" s="280">
        <v>4.2</v>
      </c>
    </row>
    <row r="157" spans="1:35" s="38" customFormat="1" ht="15.75" thickBot="1" x14ac:dyDescent="0.3">
      <c r="A157" s="322" t="s">
        <v>148</v>
      </c>
      <c r="B157" s="323">
        <v>60.7</v>
      </c>
      <c r="C157" s="323">
        <v>39.15</v>
      </c>
      <c r="D157" s="323">
        <v>37</v>
      </c>
      <c r="E157" s="323">
        <v>30</v>
      </c>
      <c r="F157" s="323">
        <v>63.5</v>
      </c>
      <c r="G157" s="323">
        <v>58</v>
      </c>
      <c r="H157" s="323">
        <v>63.2</v>
      </c>
      <c r="I157" s="323">
        <v>45.6</v>
      </c>
      <c r="J157" s="323">
        <v>59</v>
      </c>
      <c r="K157" s="323">
        <v>30</v>
      </c>
      <c r="L157" s="2">
        <v>486.15000000000003</v>
      </c>
      <c r="M157" s="2">
        <v>48.615000000000002</v>
      </c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1:35" s="38" customFormat="1" ht="15.75" thickBot="1" x14ac:dyDescent="0.3">
      <c r="A158" s="322" t="s">
        <v>149</v>
      </c>
      <c r="B158" s="323">
        <v>141.405</v>
      </c>
      <c r="C158" s="323">
        <v>120.24</v>
      </c>
      <c r="D158" s="323">
        <v>365.11</v>
      </c>
      <c r="E158" s="323">
        <v>153.87</v>
      </c>
      <c r="F158" s="323">
        <v>195.84</v>
      </c>
      <c r="G158" s="323">
        <v>152.405</v>
      </c>
      <c r="H158" s="323">
        <v>92.5</v>
      </c>
      <c r="I158" s="323">
        <v>265.25</v>
      </c>
      <c r="J158" s="323">
        <v>124.94</v>
      </c>
      <c r="K158" s="323">
        <v>117.21</v>
      </c>
      <c r="L158" s="2">
        <v>1728.7700000000002</v>
      </c>
      <c r="M158" s="2">
        <v>172.87700000000001</v>
      </c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s="38" customFormat="1" ht="15.75" thickBot="1" x14ac:dyDescent="0.3">
      <c r="A159" s="322" t="s">
        <v>150</v>
      </c>
      <c r="B159" s="323">
        <v>0</v>
      </c>
      <c r="C159" s="323">
        <v>142.79999999999998</v>
      </c>
      <c r="D159" s="323">
        <v>0</v>
      </c>
      <c r="E159" s="323">
        <v>96.9</v>
      </c>
      <c r="F159" s="323">
        <v>53.3</v>
      </c>
      <c r="G159" s="323">
        <v>96.9</v>
      </c>
      <c r="H159" s="323">
        <v>45.9</v>
      </c>
      <c r="I159" s="323">
        <v>96.9</v>
      </c>
      <c r="J159" s="323">
        <v>12.5</v>
      </c>
      <c r="K159" s="323">
        <v>96.9</v>
      </c>
      <c r="L159" s="2">
        <v>642.09999999999991</v>
      </c>
      <c r="M159" s="2">
        <v>64.209999999999994</v>
      </c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s="38" customFormat="1" ht="15.75" thickBot="1" x14ac:dyDescent="0.3">
      <c r="A160" s="322" t="s">
        <v>151</v>
      </c>
      <c r="B160" s="323">
        <v>0</v>
      </c>
      <c r="C160" s="323">
        <v>20</v>
      </c>
      <c r="D160" s="323">
        <v>18.36</v>
      </c>
      <c r="E160" s="323">
        <v>0</v>
      </c>
      <c r="F160" s="323">
        <v>0</v>
      </c>
      <c r="G160" s="323">
        <v>0</v>
      </c>
      <c r="H160" s="323">
        <v>20</v>
      </c>
      <c r="I160" s="323">
        <v>15.3</v>
      </c>
      <c r="J160" s="323">
        <v>0</v>
      </c>
      <c r="K160" s="323">
        <v>18.36</v>
      </c>
      <c r="L160" s="2">
        <v>92.02</v>
      </c>
      <c r="M160" s="2">
        <v>9.202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s="38" customFormat="1" ht="15.75" thickBot="1" x14ac:dyDescent="0.3">
      <c r="A161" s="322" t="s">
        <v>152</v>
      </c>
      <c r="B161" s="323">
        <v>214</v>
      </c>
      <c r="C161" s="323">
        <v>333.77</v>
      </c>
      <c r="D161" s="323">
        <v>261.3</v>
      </c>
      <c r="E161" s="323">
        <v>326.60000000000002</v>
      </c>
      <c r="F161" s="323">
        <v>293.89999999999998</v>
      </c>
      <c r="G161" s="323">
        <v>266.5</v>
      </c>
      <c r="H161" s="323">
        <v>314.37</v>
      </c>
      <c r="I161" s="323">
        <v>285</v>
      </c>
      <c r="J161" s="323">
        <v>312.47000000000003</v>
      </c>
      <c r="K161" s="323">
        <v>291.89999999999998</v>
      </c>
      <c r="L161" s="2">
        <v>2899.81</v>
      </c>
      <c r="M161" s="2">
        <v>289.98099999999999</v>
      </c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s="38" customFormat="1" ht="15.75" thickBot="1" x14ac:dyDescent="0.3">
      <c r="A162" s="324" t="s">
        <v>184</v>
      </c>
      <c r="B162" s="323">
        <v>87.68</v>
      </c>
      <c r="C162" s="323">
        <v>33.85</v>
      </c>
      <c r="D162" s="323">
        <v>80</v>
      </c>
      <c r="E162" s="323">
        <v>0</v>
      </c>
      <c r="F162" s="323">
        <v>127.22</v>
      </c>
      <c r="G162" s="323">
        <v>118.45599999999999</v>
      </c>
      <c r="H162" s="323">
        <v>0</v>
      </c>
      <c r="I162" s="323">
        <v>60.65</v>
      </c>
      <c r="J162" s="323">
        <v>0</v>
      </c>
      <c r="K162" s="323">
        <v>119.18</v>
      </c>
      <c r="L162" s="2">
        <v>627.03600000000006</v>
      </c>
      <c r="M162" s="2">
        <v>62.703600000000009</v>
      </c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s="38" customFormat="1" ht="15.75" thickBot="1" x14ac:dyDescent="0.3">
      <c r="A163" s="324" t="s">
        <v>38</v>
      </c>
      <c r="B163" s="323">
        <v>48</v>
      </c>
      <c r="C163" s="323">
        <v>0</v>
      </c>
      <c r="D163" s="323">
        <v>17.100000000000001</v>
      </c>
      <c r="E163" s="323">
        <v>41.78</v>
      </c>
      <c r="F163" s="323">
        <v>0</v>
      </c>
      <c r="G163" s="323">
        <v>43</v>
      </c>
      <c r="H163" s="323">
        <v>17.100000000000001</v>
      </c>
      <c r="I163" s="323">
        <v>52</v>
      </c>
      <c r="J163" s="323">
        <v>69.099999999999994</v>
      </c>
      <c r="K163" s="323">
        <v>0</v>
      </c>
      <c r="L163" s="2">
        <v>288.08</v>
      </c>
      <c r="M163" s="2">
        <v>28.808</v>
      </c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s="38" customFormat="1" ht="15.75" thickBot="1" x14ac:dyDescent="0.3">
      <c r="A164" s="324" t="s">
        <v>84</v>
      </c>
      <c r="B164" s="323">
        <v>8</v>
      </c>
      <c r="C164" s="323">
        <v>0</v>
      </c>
      <c r="D164" s="323">
        <v>0</v>
      </c>
      <c r="E164" s="323">
        <v>45.5</v>
      </c>
      <c r="F164" s="323">
        <v>0</v>
      </c>
      <c r="G164" s="323">
        <v>45.5</v>
      </c>
      <c r="H164" s="323">
        <v>0</v>
      </c>
      <c r="I164" s="323">
        <v>15.55</v>
      </c>
      <c r="J164" s="323">
        <v>0</v>
      </c>
      <c r="K164" s="323">
        <v>45.5</v>
      </c>
      <c r="L164" s="2">
        <v>160.05000000000001</v>
      </c>
      <c r="M164" s="2">
        <v>16.005000000000003</v>
      </c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s="38" customFormat="1" ht="15.75" thickBot="1" x14ac:dyDescent="0.3">
      <c r="A165" s="324" t="s">
        <v>126</v>
      </c>
      <c r="B165" s="323">
        <v>51</v>
      </c>
      <c r="C165" s="323">
        <v>45</v>
      </c>
      <c r="D165" s="323">
        <v>58</v>
      </c>
      <c r="E165" s="323">
        <v>45</v>
      </c>
      <c r="F165" s="323">
        <v>45</v>
      </c>
      <c r="G165" s="323">
        <v>45</v>
      </c>
      <c r="H165" s="323">
        <v>66.400000000000006</v>
      </c>
      <c r="I165" s="323">
        <v>45</v>
      </c>
      <c r="J165" s="323">
        <v>51</v>
      </c>
      <c r="K165" s="325">
        <v>45</v>
      </c>
      <c r="L165" s="2">
        <v>496.4</v>
      </c>
      <c r="M165" s="2">
        <v>49.64</v>
      </c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s="38" customFormat="1" ht="15.75" thickBot="1" x14ac:dyDescent="0.3">
      <c r="A166" s="324" t="s">
        <v>73</v>
      </c>
      <c r="B166" s="323">
        <v>0</v>
      </c>
      <c r="C166" s="323">
        <v>10</v>
      </c>
      <c r="D166" s="323">
        <v>0</v>
      </c>
      <c r="E166" s="323">
        <v>21</v>
      </c>
      <c r="F166" s="323">
        <v>10</v>
      </c>
      <c r="G166" s="323">
        <v>0</v>
      </c>
      <c r="H166" s="323">
        <v>10</v>
      </c>
      <c r="I166" s="323">
        <v>0</v>
      </c>
      <c r="J166" s="323">
        <v>10</v>
      </c>
      <c r="K166" s="323">
        <v>21</v>
      </c>
      <c r="L166" s="2">
        <v>82</v>
      </c>
      <c r="M166" s="2">
        <v>8.1999999999999993</v>
      </c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x14ac:dyDescent="0.25">
      <c r="A167" s="282"/>
    </row>
    <row r="169" spans="1:35" x14ac:dyDescent="0.25">
      <c r="A169" s="1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8"/>
  <sheetViews>
    <sheetView tabSelected="1" topLeftCell="A36" workbookViewId="0">
      <selection activeCell="N26" sqref="N25:N26"/>
    </sheetView>
  </sheetViews>
  <sheetFormatPr defaultRowHeight="15" x14ac:dyDescent="0.25"/>
  <cols>
    <col min="1" max="1" width="26.5703125" style="207" customWidth="1"/>
    <col min="2" max="2" width="18.85546875" style="207" customWidth="1"/>
    <col min="3" max="3" width="11.5703125" style="207" customWidth="1"/>
    <col min="4" max="4" width="10.28515625" style="214" customWidth="1"/>
    <col min="5" max="5" width="10" style="214" customWidth="1"/>
    <col min="6" max="6" width="9.7109375" style="214" customWidth="1"/>
    <col min="7" max="7" width="14.85546875" style="214" customWidth="1"/>
    <col min="8" max="8" width="18.28515625" style="334" customWidth="1"/>
    <col min="9" max="12" width="9.140625" style="216"/>
  </cols>
  <sheetData>
    <row r="1" spans="1:8" ht="17.25" customHeight="1" x14ac:dyDescent="0.25">
      <c r="A1" s="207" t="s">
        <v>295</v>
      </c>
      <c r="E1" s="514" t="s">
        <v>300</v>
      </c>
      <c r="F1" s="514"/>
      <c r="G1" s="514"/>
      <c r="H1" s="215"/>
    </row>
    <row r="2" spans="1:8" ht="55.5" customHeight="1" x14ac:dyDescent="0.25">
      <c r="A2" s="207" t="s">
        <v>315</v>
      </c>
      <c r="E2" s="515" t="s">
        <v>307</v>
      </c>
      <c r="F2" s="515"/>
      <c r="G2" s="515"/>
      <c r="H2" s="215"/>
    </row>
    <row r="3" spans="1:8" x14ac:dyDescent="0.25">
      <c r="A3" s="216" t="s">
        <v>301</v>
      </c>
      <c r="B3" s="216"/>
      <c r="C3" s="217"/>
      <c r="D3" s="346"/>
      <c r="E3" s="516" t="s">
        <v>309</v>
      </c>
      <c r="F3" s="516"/>
      <c r="G3" s="516"/>
      <c r="H3" s="215"/>
    </row>
    <row r="4" spans="1:8" x14ac:dyDescent="0.25">
      <c r="A4" s="216"/>
      <c r="B4" s="216"/>
      <c r="C4" s="217"/>
      <c r="D4" s="346"/>
      <c r="E4" s="516" t="s">
        <v>442</v>
      </c>
      <c r="F4" s="516"/>
      <c r="G4" s="516"/>
      <c r="H4" s="215"/>
    </row>
    <row r="5" spans="1:8" x14ac:dyDescent="0.25">
      <c r="A5" s="216"/>
      <c r="B5" s="216"/>
      <c r="C5" s="218" t="s">
        <v>0</v>
      </c>
      <c r="D5" s="218"/>
      <c r="E5" s="218"/>
      <c r="F5" s="218"/>
      <c r="G5" s="218"/>
      <c r="H5" s="215"/>
    </row>
    <row r="6" spans="1:8" ht="31.5" customHeight="1" x14ac:dyDescent="0.25">
      <c r="A6" s="216"/>
      <c r="B6" s="216"/>
      <c r="C6" s="219" t="s">
        <v>258</v>
      </c>
      <c r="D6" s="219"/>
      <c r="E6" s="219"/>
      <c r="F6" s="219"/>
      <c r="G6" s="219"/>
      <c r="H6" s="215"/>
    </row>
    <row r="7" spans="1:8" x14ac:dyDescent="0.25">
      <c r="A7" s="216"/>
      <c r="B7" s="216"/>
      <c r="C7" s="219" t="s">
        <v>424</v>
      </c>
      <c r="D7" s="219"/>
      <c r="E7" s="219"/>
      <c r="F7" s="219"/>
      <c r="G7" s="219"/>
      <c r="H7" s="215"/>
    </row>
    <row r="8" spans="1:8" ht="22.5" customHeight="1" x14ac:dyDescent="0.25">
      <c r="A8" s="216"/>
      <c r="B8" s="216" t="s">
        <v>373</v>
      </c>
      <c r="C8" s="216"/>
      <c r="D8" s="219"/>
      <c r="E8" s="219"/>
      <c r="F8" s="219"/>
      <c r="G8" s="219"/>
      <c r="H8" s="215"/>
    </row>
    <row r="9" spans="1:8" ht="13.5" customHeight="1" thickBot="1" x14ac:dyDescent="0.3">
      <c r="A9" s="207" t="s">
        <v>2</v>
      </c>
    </row>
    <row r="10" spans="1:8" ht="23.25" customHeight="1" x14ac:dyDescent="0.25">
      <c r="A10" s="330" t="s">
        <v>246</v>
      </c>
      <c r="B10" s="347"/>
      <c r="C10" s="228" t="s">
        <v>242</v>
      </c>
      <c r="D10" s="510" t="s">
        <v>243</v>
      </c>
      <c r="E10" s="511"/>
      <c r="F10" s="512"/>
      <c r="G10" s="222" t="s">
        <v>4</v>
      </c>
      <c r="H10" s="335" t="s">
        <v>244</v>
      </c>
    </row>
    <row r="11" spans="1:8" ht="11.25" customHeight="1" thickBot="1" x14ac:dyDescent="0.3">
      <c r="A11" s="235" t="s">
        <v>245</v>
      </c>
      <c r="B11" s="256"/>
      <c r="C11" s="208"/>
      <c r="D11" s="258"/>
      <c r="E11" s="348"/>
      <c r="F11" s="195"/>
      <c r="G11" s="209" t="s">
        <v>6</v>
      </c>
      <c r="H11" s="305"/>
    </row>
    <row r="12" spans="1:8" ht="12.75" customHeight="1" thickBot="1" x14ac:dyDescent="0.3">
      <c r="A12" s="349"/>
      <c r="B12" s="350"/>
      <c r="C12" s="255"/>
      <c r="D12" s="224" t="s">
        <v>9</v>
      </c>
      <c r="E12" s="224" t="s">
        <v>10</v>
      </c>
      <c r="F12" s="225" t="s">
        <v>11</v>
      </c>
      <c r="G12" s="225" t="s">
        <v>12</v>
      </c>
      <c r="H12" s="336"/>
    </row>
    <row r="13" spans="1:8" ht="13.5" customHeight="1" x14ac:dyDescent="0.25">
      <c r="A13" s="193"/>
      <c r="B13" s="207" t="s">
        <v>13</v>
      </c>
      <c r="C13" s="208"/>
      <c r="D13" s="223"/>
      <c r="E13" s="223"/>
      <c r="F13" s="229"/>
      <c r="G13" s="242"/>
      <c r="H13" s="305"/>
    </row>
    <row r="14" spans="1:8" ht="22.5" customHeight="1" x14ac:dyDescent="0.25">
      <c r="A14" s="193" t="s">
        <v>175</v>
      </c>
      <c r="C14" s="208" t="s">
        <v>430</v>
      </c>
      <c r="D14" s="209">
        <v>10</v>
      </c>
      <c r="E14" s="210">
        <v>10</v>
      </c>
      <c r="F14" s="210">
        <v>24.5</v>
      </c>
      <c r="G14" s="209">
        <v>228</v>
      </c>
      <c r="H14" s="305" t="s">
        <v>57</v>
      </c>
    </row>
    <row r="15" spans="1:8" ht="16.5" customHeight="1" x14ac:dyDescent="0.25">
      <c r="A15" s="351" t="s">
        <v>164</v>
      </c>
      <c r="B15" s="216"/>
      <c r="C15" s="231" t="s">
        <v>276</v>
      </c>
      <c r="D15" s="232">
        <v>0.06</v>
      </c>
      <c r="E15" s="233">
        <v>0.02</v>
      </c>
      <c r="F15" s="218">
        <v>4.99</v>
      </c>
      <c r="G15" s="233">
        <v>20</v>
      </c>
      <c r="H15" s="305" t="s">
        <v>274</v>
      </c>
    </row>
    <row r="16" spans="1:8" ht="27" thickBot="1" x14ac:dyDescent="0.3">
      <c r="A16" s="193" t="s">
        <v>23</v>
      </c>
      <c r="C16" s="234" t="s">
        <v>162</v>
      </c>
      <c r="D16" s="209">
        <v>1.9</v>
      </c>
      <c r="E16" s="210">
        <v>4.4000000000000004</v>
      </c>
      <c r="F16" s="195">
        <v>13</v>
      </c>
      <c r="G16" s="209">
        <v>99</v>
      </c>
      <c r="H16" s="305" t="s">
        <v>24</v>
      </c>
    </row>
    <row r="17" spans="1:8" ht="15.75" thickBot="1" x14ac:dyDescent="0.3">
      <c r="A17" s="237" t="s">
        <v>26</v>
      </c>
      <c r="B17" s="238"/>
      <c r="C17" s="239">
        <v>418</v>
      </c>
      <c r="D17" s="224">
        <v>11.96</v>
      </c>
      <c r="E17" s="224">
        <v>14.42</v>
      </c>
      <c r="F17" s="224">
        <v>42.49</v>
      </c>
      <c r="G17" s="224">
        <v>347</v>
      </c>
      <c r="H17" s="336"/>
    </row>
    <row r="18" spans="1:8" x14ac:dyDescent="0.25">
      <c r="A18" s="193" t="s">
        <v>27</v>
      </c>
      <c r="C18" s="208">
        <v>125</v>
      </c>
      <c r="D18" s="209">
        <v>0.9</v>
      </c>
      <c r="E18" s="210">
        <v>0.08</v>
      </c>
      <c r="F18" s="195">
        <v>22</v>
      </c>
      <c r="G18" s="210">
        <v>91</v>
      </c>
      <c r="H18" s="305" t="s">
        <v>289</v>
      </c>
    </row>
    <row r="19" spans="1:8" ht="15.75" thickBot="1" x14ac:dyDescent="0.3">
      <c r="A19" s="193" t="s">
        <v>202</v>
      </c>
      <c r="C19" s="208"/>
      <c r="D19" s="209"/>
      <c r="E19" s="210"/>
      <c r="F19" s="195"/>
      <c r="G19" s="210"/>
      <c r="H19" s="305"/>
    </row>
    <row r="20" spans="1:8" ht="15.75" thickBot="1" x14ac:dyDescent="0.3">
      <c r="A20" s="237" t="s">
        <v>26</v>
      </c>
      <c r="B20" s="238"/>
      <c r="C20" s="239">
        <v>125</v>
      </c>
      <c r="D20" s="224">
        <v>0.9</v>
      </c>
      <c r="E20" s="224">
        <v>0.08</v>
      </c>
      <c r="F20" s="224">
        <v>22</v>
      </c>
      <c r="G20" s="224">
        <v>91</v>
      </c>
      <c r="H20" s="336"/>
    </row>
    <row r="21" spans="1:8" ht="15.75" thickBot="1" x14ac:dyDescent="0.3">
      <c r="A21" s="226"/>
      <c r="B21" s="227"/>
      <c r="C21" s="228">
        <v>543</v>
      </c>
      <c r="D21" s="222">
        <v>12.860000000000001</v>
      </c>
      <c r="E21" s="222">
        <v>14.5</v>
      </c>
      <c r="F21" s="222">
        <v>64.490000000000009</v>
      </c>
      <c r="G21" s="222">
        <v>438</v>
      </c>
      <c r="H21" s="305"/>
    </row>
    <row r="22" spans="1:8" x14ac:dyDescent="0.25">
      <c r="A22" s="226"/>
      <c r="B22" s="227" t="s">
        <v>29</v>
      </c>
      <c r="C22" s="228"/>
      <c r="D22" s="222"/>
      <c r="E22" s="240"/>
      <c r="F22" s="241"/>
      <c r="G22" s="222"/>
      <c r="H22" s="305"/>
    </row>
    <row r="23" spans="1:8" x14ac:dyDescent="0.25">
      <c r="A23" s="193" t="s">
        <v>351</v>
      </c>
      <c r="C23" s="208">
        <v>50</v>
      </c>
      <c r="D23" s="195">
        <v>0.7</v>
      </c>
      <c r="E23" s="210">
        <v>2.5</v>
      </c>
      <c r="F23" s="195">
        <v>4.5</v>
      </c>
      <c r="G23" s="209">
        <v>44</v>
      </c>
      <c r="H23" s="305" t="s">
        <v>411</v>
      </c>
    </row>
    <row r="24" spans="1:8" ht="26.25" x14ac:dyDescent="0.25">
      <c r="A24" s="193" t="s">
        <v>396</v>
      </c>
      <c r="C24" s="208" t="s">
        <v>103</v>
      </c>
      <c r="D24" s="195">
        <v>3.86</v>
      </c>
      <c r="E24" s="210">
        <v>5.8</v>
      </c>
      <c r="F24" s="195">
        <v>15.24</v>
      </c>
      <c r="G24" s="209">
        <v>133</v>
      </c>
      <c r="H24" s="305" t="s">
        <v>219</v>
      </c>
    </row>
    <row r="25" spans="1:8" ht="39" x14ac:dyDescent="0.25">
      <c r="A25" s="193" t="s">
        <v>354</v>
      </c>
      <c r="C25" s="208" t="s">
        <v>353</v>
      </c>
      <c r="D25" s="208">
        <v>6.2</v>
      </c>
      <c r="E25" s="236">
        <v>6.5</v>
      </c>
      <c r="F25" s="208">
        <v>5</v>
      </c>
      <c r="G25" s="236">
        <v>103</v>
      </c>
      <c r="H25" s="305" t="s">
        <v>355</v>
      </c>
    </row>
    <row r="26" spans="1:8" x14ac:dyDescent="0.25">
      <c r="A26" s="193" t="s">
        <v>269</v>
      </c>
      <c r="C26" s="208">
        <v>130</v>
      </c>
      <c r="D26" s="208">
        <v>6.5</v>
      </c>
      <c r="E26" s="236">
        <v>5</v>
      </c>
      <c r="F26" s="208">
        <v>38.6</v>
      </c>
      <c r="G26" s="236">
        <v>225</v>
      </c>
      <c r="H26" s="305" t="s">
        <v>270</v>
      </c>
    </row>
    <row r="27" spans="1:8" x14ac:dyDescent="0.25">
      <c r="A27" s="193" t="s">
        <v>363</v>
      </c>
      <c r="C27" s="208">
        <v>180</v>
      </c>
      <c r="D27" s="209"/>
      <c r="E27" s="210"/>
      <c r="F27" s="195">
        <v>10</v>
      </c>
      <c r="G27" s="209">
        <v>40</v>
      </c>
      <c r="H27" s="305" t="s">
        <v>368</v>
      </c>
    </row>
    <row r="28" spans="1:8" ht="15.75" thickBot="1" x14ac:dyDescent="0.3">
      <c r="A28" s="327" t="s">
        <v>47</v>
      </c>
      <c r="B28" s="221"/>
      <c r="C28" s="255">
        <v>37.5</v>
      </c>
      <c r="D28" s="255">
        <v>1.8</v>
      </c>
      <c r="E28" s="255">
        <v>0.4</v>
      </c>
      <c r="F28" s="255">
        <v>18</v>
      </c>
      <c r="G28" s="255">
        <v>82.5</v>
      </c>
      <c r="H28" s="337"/>
    </row>
    <row r="29" spans="1:8" ht="15.75" thickBot="1" x14ac:dyDescent="0.3">
      <c r="A29" s="237" t="s">
        <v>26</v>
      </c>
      <c r="B29" s="238"/>
      <c r="C29" s="239">
        <v>692.5</v>
      </c>
      <c r="D29" s="225">
        <v>19.059999999999999</v>
      </c>
      <c r="E29" s="225">
        <v>20.2</v>
      </c>
      <c r="F29" s="225">
        <v>91.34</v>
      </c>
      <c r="G29" s="225">
        <v>627.5</v>
      </c>
      <c r="H29" s="336"/>
    </row>
    <row r="30" spans="1:8" x14ac:dyDescent="0.25">
      <c r="A30" s="226"/>
      <c r="B30" s="227" t="s">
        <v>48</v>
      </c>
      <c r="C30" s="228"/>
      <c r="D30" s="240"/>
      <c r="E30" s="240"/>
      <c r="F30" s="240"/>
      <c r="G30" s="222"/>
      <c r="H30" s="305"/>
    </row>
    <row r="31" spans="1:8" ht="26.25" x14ac:dyDescent="0.25">
      <c r="A31" s="193" t="s">
        <v>88</v>
      </c>
      <c r="C31" s="208">
        <v>50</v>
      </c>
      <c r="D31" s="210">
        <v>4.9000000000000004</v>
      </c>
      <c r="E31" s="195">
        <v>5</v>
      </c>
      <c r="F31" s="210">
        <v>38</v>
      </c>
      <c r="G31" s="195">
        <v>217</v>
      </c>
      <c r="H31" s="305" t="s">
        <v>346</v>
      </c>
    </row>
    <row r="32" spans="1:8" x14ac:dyDescent="0.25">
      <c r="A32" s="193" t="s">
        <v>86</v>
      </c>
      <c r="C32" s="208">
        <v>110</v>
      </c>
      <c r="D32" s="236">
        <v>3.77</v>
      </c>
      <c r="E32" s="208">
        <v>2.75</v>
      </c>
      <c r="F32" s="236">
        <v>5</v>
      </c>
      <c r="G32" s="208">
        <v>62.1</v>
      </c>
      <c r="H32" s="305" t="s">
        <v>163</v>
      </c>
    </row>
    <row r="33" spans="1:8" x14ac:dyDescent="0.25">
      <c r="A33" s="193" t="s">
        <v>323</v>
      </c>
      <c r="C33" s="208" t="s">
        <v>406</v>
      </c>
      <c r="D33" s="195">
        <v>6</v>
      </c>
      <c r="E33" s="210">
        <v>9.5</v>
      </c>
      <c r="F33" s="195">
        <v>16.899999999999999</v>
      </c>
      <c r="G33" s="209">
        <v>177</v>
      </c>
      <c r="H33" s="305" t="s">
        <v>340</v>
      </c>
    </row>
    <row r="34" spans="1:8" x14ac:dyDescent="0.25">
      <c r="A34" s="193" t="s">
        <v>327</v>
      </c>
      <c r="C34" s="208" t="s">
        <v>276</v>
      </c>
      <c r="D34" s="235">
        <v>0.6</v>
      </c>
      <c r="E34" s="208">
        <v>0.3</v>
      </c>
      <c r="F34" s="236">
        <v>6.5</v>
      </c>
      <c r="G34" s="235">
        <v>31</v>
      </c>
      <c r="H34" s="305" t="s">
        <v>317</v>
      </c>
    </row>
    <row r="35" spans="1:8" ht="15.75" thickBot="1" x14ac:dyDescent="0.3">
      <c r="A35" s="193" t="s">
        <v>39</v>
      </c>
      <c r="C35" s="208">
        <v>20</v>
      </c>
      <c r="D35" s="210">
        <v>1.52</v>
      </c>
      <c r="E35" s="195">
        <v>0.16</v>
      </c>
      <c r="F35" s="210">
        <v>9.84</v>
      </c>
      <c r="G35" s="195">
        <v>47</v>
      </c>
      <c r="H35" s="305"/>
    </row>
    <row r="36" spans="1:8" ht="15.75" thickBot="1" x14ac:dyDescent="0.3">
      <c r="A36" s="352" t="s">
        <v>26</v>
      </c>
      <c r="B36" s="353"/>
      <c r="C36" s="248">
        <v>510</v>
      </c>
      <c r="D36" s="246">
        <v>16.79</v>
      </c>
      <c r="E36" s="246">
        <v>17.71</v>
      </c>
      <c r="F36" s="246">
        <v>76.240000000000009</v>
      </c>
      <c r="G36" s="246">
        <v>534.1</v>
      </c>
      <c r="H36" s="336"/>
    </row>
    <row r="37" spans="1:8" ht="15.75" thickBot="1" x14ac:dyDescent="0.3">
      <c r="A37" s="237" t="s">
        <v>62</v>
      </c>
      <c r="B37" s="238"/>
      <c r="C37" s="239">
        <v>1745.5</v>
      </c>
      <c r="D37" s="224">
        <v>48.71</v>
      </c>
      <c r="E37" s="224">
        <v>52.410000000000004</v>
      </c>
      <c r="F37" s="224">
        <v>232.07000000000002</v>
      </c>
      <c r="G37" s="224">
        <v>1599.6</v>
      </c>
      <c r="H37" s="335"/>
    </row>
    <row r="38" spans="1:8" x14ac:dyDescent="0.25">
      <c r="C38" s="328"/>
      <c r="D38" s="195"/>
      <c r="E38" s="195"/>
      <c r="F38" s="195"/>
      <c r="G38" s="241"/>
      <c r="H38" s="338"/>
    </row>
    <row r="39" spans="1:8" ht="15.75" thickBot="1" x14ac:dyDescent="0.3">
      <c r="A39" s="207" t="s">
        <v>63</v>
      </c>
      <c r="G39" s="329"/>
      <c r="H39" s="339"/>
    </row>
    <row r="40" spans="1:8" ht="31.5" customHeight="1" x14ac:dyDescent="0.25">
      <c r="A40" s="330" t="s">
        <v>246</v>
      </c>
      <c r="B40" s="347"/>
      <c r="C40" s="228" t="s">
        <v>242</v>
      </c>
      <c r="D40" s="510" t="s">
        <v>243</v>
      </c>
      <c r="E40" s="511"/>
      <c r="F40" s="512"/>
      <c r="G40" s="222" t="s">
        <v>4</v>
      </c>
      <c r="H40" s="335" t="s">
        <v>244</v>
      </c>
    </row>
    <row r="41" spans="1:8" ht="23.25" customHeight="1" thickBot="1" x14ac:dyDescent="0.3">
      <c r="A41" s="235" t="s">
        <v>245</v>
      </c>
      <c r="B41" s="256"/>
      <c r="C41" s="208"/>
      <c r="D41" s="258"/>
      <c r="E41" s="348"/>
      <c r="F41" s="195"/>
      <c r="G41" s="209" t="s">
        <v>6</v>
      </c>
      <c r="H41" s="305"/>
    </row>
    <row r="42" spans="1:8" ht="23.25" customHeight="1" thickBot="1" x14ac:dyDescent="0.3">
      <c r="A42" s="349"/>
      <c r="B42" s="350"/>
      <c r="C42" s="255"/>
      <c r="D42" s="224" t="s">
        <v>9</v>
      </c>
      <c r="E42" s="224" t="s">
        <v>10</v>
      </c>
      <c r="F42" s="225" t="s">
        <v>11</v>
      </c>
      <c r="G42" s="225" t="s">
        <v>12</v>
      </c>
      <c r="H42" s="336"/>
    </row>
    <row r="43" spans="1:8" ht="22.5" customHeight="1" x14ac:dyDescent="0.25">
      <c r="A43" s="226"/>
      <c r="B43" s="227" t="s">
        <v>13</v>
      </c>
      <c r="C43" s="228"/>
      <c r="D43" s="230"/>
      <c r="E43" s="247"/>
      <c r="F43" s="247"/>
      <c r="G43" s="230"/>
      <c r="H43" s="305"/>
    </row>
    <row r="44" spans="1:8" ht="22.5" customHeight="1" x14ac:dyDescent="0.25">
      <c r="A44" s="193" t="s">
        <v>101</v>
      </c>
      <c r="C44" s="208" t="s">
        <v>430</v>
      </c>
      <c r="D44" s="209">
        <v>5.2</v>
      </c>
      <c r="E44" s="210">
        <v>5.8</v>
      </c>
      <c r="F44" s="210">
        <v>25.2</v>
      </c>
      <c r="G44" s="209">
        <v>174</v>
      </c>
      <c r="H44" s="305" t="s">
        <v>195</v>
      </c>
    </row>
    <row r="45" spans="1:8" ht="26.25" x14ac:dyDescent="0.25">
      <c r="A45" s="193" t="s">
        <v>65</v>
      </c>
      <c r="C45" s="208">
        <v>180</v>
      </c>
      <c r="D45" s="209">
        <v>2.4166666666666665</v>
      </c>
      <c r="E45" s="210">
        <v>2.5833333333333335</v>
      </c>
      <c r="F45" s="210">
        <v>13.608333333333333</v>
      </c>
      <c r="G45" s="209">
        <v>87</v>
      </c>
      <c r="H45" s="305" t="s">
        <v>348</v>
      </c>
    </row>
    <row r="46" spans="1:8" ht="15.75" thickBot="1" x14ac:dyDescent="0.3">
      <c r="A46" s="193" t="s">
        <v>67</v>
      </c>
      <c r="C46" s="234" t="s">
        <v>429</v>
      </c>
      <c r="D46" s="209">
        <v>4</v>
      </c>
      <c r="E46" s="210">
        <v>6</v>
      </c>
      <c r="F46" s="195">
        <v>12.83</v>
      </c>
      <c r="G46" s="209">
        <v>122</v>
      </c>
      <c r="H46" s="305" t="s">
        <v>257</v>
      </c>
    </row>
    <row r="47" spans="1:8" ht="15.75" thickBot="1" x14ac:dyDescent="0.3">
      <c r="A47" s="237" t="s">
        <v>26</v>
      </c>
      <c r="B47" s="238"/>
      <c r="C47" s="239">
        <v>418</v>
      </c>
      <c r="D47" s="225">
        <v>11.616666666666667</v>
      </c>
      <c r="E47" s="225">
        <v>14.383333333333333</v>
      </c>
      <c r="F47" s="225">
        <v>51.638333333333328</v>
      </c>
      <c r="G47" s="225">
        <v>383</v>
      </c>
      <c r="H47" s="336"/>
    </row>
    <row r="48" spans="1:8" x14ac:dyDescent="0.25">
      <c r="A48" s="193" t="s">
        <v>49</v>
      </c>
      <c r="C48" s="208">
        <v>85</v>
      </c>
      <c r="D48" s="209">
        <v>0.34</v>
      </c>
      <c r="E48" s="210">
        <v>0.34</v>
      </c>
      <c r="F48" s="195">
        <v>10.5</v>
      </c>
      <c r="G48" s="210">
        <v>47</v>
      </c>
      <c r="H48" s="305" t="s">
        <v>50</v>
      </c>
    </row>
    <row r="49" spans="1:8" ht="15.75" thickBot="1" x14ac:dyDescent="0.3">
      <c r="A49" s="193" t="s">
        <v>199</v>
      </c>
      <c r="C49" s="208"/>
      <c r="D49" s="209"/>
      <c r="E49" s="210"/>
      <c r="F49" s="195"/>
      <c r="G49" s="210"/>
      <c r="H49" s="305"/>
    </row>
    <row r="50" spans="1:8" ht="15.75" thickBot="1" x14ac:dyDescent="0.3">
      <c r="A50" s="237" t="s">
        <v>26</v>
      </c>
      <c r="B50" s="238"/>
      <c r="C50" s="239">
        <v>85</v>
      </c>
      <c r="D50" s="224">
        <v>0.34</v>
      </c>
      <c r="E50" s="224">
        <v>0.34</v>
      </c>
      <c r="F50" s="224">
        <v>10.5</v>
      </c>
      <c r="G50" s="224">
        <v>47</v>
      </c>
      <c r="H50" s="336"/>
    </row>
    <row r="51" spans="1:8" ht="15.75" thickBot="1" x14ac:dyDescent="0.3">
      <c r="A51" s="226"/>
      <c r="B51" s="227"/>
      <c r="C51" s="228">
        <v>503</v>
      </c>
      <c r="D51" s="222">
        <v>11.956666666666667</v>
      </c>
      <c r="E51" s="222">
        <v>14.723333333333333</v>
      </c>
      <c r="F51" s="222">
        <v>62.138333333333328</v>
      </c>
      <c r="G51" s="222">
        <v>430</v>
      </c>
      <c r="H51" s="305"/>
    </row>
    <row r="52" spans="1:8" x14ac:dyDescent="0.25">
      <c r="A52" s="226"/>
      <c r="B52" s="227" t="s">
        <v>29</v>
      </c>
      <c r="C52" s="228"/>
      <c r="D52" s="222"/>
      <c r="E52" s="222"/>
      <c r="F52" s="240"/>
      <c r="G52" s="222"/>
      <c r="H52" s="305"/>
    </row>
    <row r="53" spans="1:8" x14ac:dyDescent="0.25">
      <c r="A53" s="193" t="s">
        <v>415</v>
      </c>
      <c r="C53" s="208">
        <v>50</v>
      </c>
      <c r="D53" s="195">
        <v>0.6</v>
      </c>
      <c r="E53" s="210">
        <v>2.5</v>
      </c>
      <c r="F53" s="195">
        <v>4.2</v>
      </c>
      <c r="G53" s="209">
        <v>42</v>
      </c>
      <c r="H53" s="305" t="s">
        <v>416</v>
      </c>
    </row>
    <row r="54" spans="1:8" ht="26.25" x14ac:dyDescent="0.25">
      <c r="A54" s="193" t="s">
        <v>394</v>
      </c>
      <c r="C54" s="208" t="s">
        <v>214</v>
      </c>
      <c r="D54" s="209">
        <v>3.5</v>
      </c>
      <c r="E54" s="210">
        <v>7.8</v>
      </c>
      <c r="F54" s="195">
        <v>19.7</v>
      </c>
      <c r="G54" s="209">
        <v>163</v>
      </c>
      <c r="H54" s="305" t="s">
        <v>226</v>
      </c>
    </row>
    <row r="55" spans="1:8" x14ac:dyDescent="0.25">
      <c r="A55" s="193" t="s">
        <v>111</v>
      </c>
      <c r="C55" s="208">
        <v>70</v>
      </c>
      <c r="D55" s="209">
        <v>8.75</v>
      </c>
      <c r="E55" s="210">
        <v>6.8</v>
      </c>
      <c r="F55" s="195">
        <v>8.15</v>
      </c>
      <c r="G55" s="209">
        <v>129</v>
      </c>
      <c r="H55" s="305" t="s">
        <v>362</v>
      </c>
    </row>
    <row r="56" spans="1:8" x14ac:dyDescent="0.25">
      <c r="A56" s="193" t="s">
        <v>92</v>
      </c>
      <c r="C56" s="208">
        <v>130</v>
      </c>
      <c r="D56" s="195">
        <v>3.7</v>
      </c>
      <c r="E56" s="210">
        <v>4.4400000000000004</v>
      </c>
      <c r="F56" s="195">
        <v>25</v>
      </c>
      <c r="G56" s="209">
        <v>155</v>
      </c>
      <c r="H56" s="305" t="s">
        <v>224</v>
      </c>
    </row>
    <row r="57" spans="1:8" x14ac:dyDescent="0.25">
      <c r="A57" s="193" t="s">
        <v>180</v>
      </c>
      <c r="C57" s="208">
        <v>180</v>
      </c>
      <c r="D57" s="209">
        <v>0.1</v>
      </c>
      <c r="E57" s="210">
        <v>0.1</v>
      </c>
      <c r="F57" s="210">
        <v>11.8</v>
      </c>
      <c r="G57" s="210">
        <v>49</v>
      </c>
      <c r="H57" s="305" t="s">
        <v>234</v>
      </c>
    </row>
    <row r="58" spans="1:8" ht="15.75" thickBot="1" x14ac:dyDescent="0.3">
      <c r="A58" s="327" t="s">
        <v>47</v>
      </c>
      <c r="B58" s="221"/>
      <c r="C58" s="255">
        <v>37.5</v>
      </c>
      <c r="D58" s="255">
        <v>1.8</v>
      </c>
      <c r="E58" s="255">
        <v>0.4</v>
      </c>
      <c r="F58" s="255">
        <v>18</v>
      </c>
      <c r="G58" s="255">
        <v>82.5</v>
      </c>
      <c r="H58" s="337"/>
    </row>
    <row r="59" spans="1:8" ht="15.75" thickBot="1" x14ac:dyDescent="0.3">
      <c r="A59" s="237" t="s">
        <v>26</v>
      </c>
      <c r="B59" s="238"/>
      <c r="C59" s="239">
        <v>688.5</v>
      </c>
      <c r="D59" s="225">
        <v>18.450000000000003</v>
      </c>
      <c r="E59" s="225">
        <v>22.040000000000003</v>
      </c>
      <c r="F59" s="225">
        <v>86.85</v>
      </c>
      <c r="G59" s="225">
        <v>620.5</v>
      </c>
      <c r="H59" s="305"/>
    </row>
    <row r="60" spans="1:8" x14ac:dyDescent="0.25">
      <c r="A60" s="351"/>
      <c r="B60" s="216" t="s">
        <v>48</v>
      </c>
      <c r="C60" s="259"/>
      <c r="D60" s="233"/>
      <c r="E60" s="233"/>
      <c r="F60" s="233"/>
      <c r="G60" s="233"/>
      <c r="H60" s="335"/>
    </row>
    <row r="61" spans="1:8" x14ac:dyDescent="0.25">
      <c r="A61" s="193" t="s">
        <v>73</v>
      </c>
      <c r="C61" s="208">
        <v>10</v>
      </c>
      <c r="D61" s="210">
        <v>3.2</v>
      </c>
      <c r="E61" s="195">
        <v>3.38</v>
      </c>
      <c r="F61" s="210">
        <v>27</v>
      </c>
      <c r="G61" s="195">
        <v>151</v>
      </c>
      <c r="H61" s="305"/>
    </row>
    <row r="62" spans="1:8" x14ac:dyDescent="0.25">
      <c r="A62" s="193" t="s">
        <v>426</v>
      </c>
      <c r="C62" s="208"/>
      <c r="D62" s="209"/>
      <c r="E62" s="195"/>
      <c r="F62" s="195"/>
      <c r="G62" s="195"/>
      <c r="H62" s="305"/>
    </row>
    <row r="63" spans="1:8" x14ac:dyDescent="0.25">
      <c r="A63" s="193" t="s">
        <v>278</v>
      </c>
      <c r="C63" s="208">
        <v>110</v>
      </c>
      <c r="D63" s="195">
        <v>2.5</v>
      </c>
      <c r="E63" s="210">
        <v>2.75</v>
      </c>
      <c r="F63" s="195">
        <v>4</v>
      </c>
      <c r="G63" s="210">
        <v>51</v>
      </c>
      <c r="H63" s="305" t="s">
        <v>279</v>
      </c>
    </row>
    <row r="64" spans="1:8" x14ac:dyDescent="0.25">
      <c r="A64" s="193" t="s">
        <v>420</v>
      </c>
      <c r="C64" s="208" t="s">
        <v>113</v>
      </c>
      <c r="D64" s="218">
        <v>9</v>
      </c>
      <c r="E64" s="233">
        <v>12.5</v>
      </c>
      <c r="F64" s="218">
        <v>24</v>
      </c>
      <c r="G64" s="233">
        <v>245</v>
      </c>
      <c r="H64" s="305" t="s">
        <v>347</v>
      </c>
    </row>
    <row r="65" spans="1:8" x14ac:dyDescent="0.25">
      <c r="A65" s="193" t="s">
        <v>76</v>
      </c>
      <c r="C65" s="234" t="s">
        <v>325</v>
      </c>
      <c r="D65" s="209">
        <v>0.12</v>
      </c>
      <c r="E65" s="210">
        <v>0.01</v>
      </c>
      <c r="F65" s="195">
        <v>10.199999999999999</v>
      </c>
      <c r="G65" s="209">
        <v>41</v>
      </c>
      <c r="H65" s="305" t="s">
        <v>168</v>
      </c>
    </row>
    <row r="66" spans="1:8" ht="15.75" thickBot="1" x14ac:dyDescent="0.3">
      <c r="A66" s="193" t="s">
        <v>39</v>
      </c>
      <c r="C66" s="208">
        <v>20</v>
      </c>
      <c r="D66" s="210">
        <v>1.52</v>
      </c>
      <c r="E66" s="195">
        <v>0.16</v>
      </c>
      <c r="F66" s="210">
        <v>9.84</v>
      </c>
      <c r="G66" s="195">
        <v>47</v>
      </c>
      <c r="H66" s="305"/>
    </row>
    <row r="67" spans="1:8" ht="15.75" thickBot="1" x14ac:dyDescent="0.3">
      <c r="A67" s="352" t="s">
        <v>26</v>
      </c>
      <c r="B67" s="353"/>
      <c r="C67" s="248">
        <v>500</v>
      </c>
      <c r="D67" s="246">
        <v>16.34</v>
      </c>
      <c r="E67" s="246">
        <v>18.8</v>
      </c>
      <c r="F67" s="246">
        <v>75.040000000000006</v>
      </c>
      <c r="G67" s="246">
        <v>535</v>
      </c>
      <c r="H67" s="336"/>
    </row>
    <row r="68" spans="1:8" ht="15.75" thickBot="1" x14ac:dyDescent="0.3">
      <c r="A68" s="237" t="s">
        <v>62</v>
      </c>
      <c r="B68" s="238"/>
      <c r="C68" s="239">
        <v>1691.5</v>
      </c>
      <c r="D68" s="224">
        <v>46.74666666666667</v>
      </c>
      <c r="E68" s="224">
        <v>55.563333333333333</v>
      </c>
      <c r="F68" s="224">
        <v>224.02833333333331</v>
      </c>
      <c r="G68" s="224">
        <v>1585.5</v>
      </c>
      <c r="H68" s="336"/>
    </row>
    <row r="69" spans="1:8" ht="15.75" thickBot="1" x14ac:dyDescent="0.3">
      <c r="A69" s="207" t="s">
        <v>78</v>
      </c>
      <c r="G69" s="329"/>
      <c r="H69" s="339"/>
    </row>
    <row r="70" spans="1:8" ht="31.5" customHeight="1" x14ac:dyDescent="0.25">
      <c r="A70" s="330" t="s">
        <v>246</v>
      </c>
      <c r="B70" s="347"/>
      <c r="C70" s="228" t="s">
        <v>242</v>
      </c>
      <c r="D70" s="510" t="s">
        <v>243</v>
      </c>
      <c r="E70" s="511"/>
      <c r="F70" s="512"/>
      <c r="G70" s="222" t="s">
        <v>4</v>
      </c>
      <c r="H70" s="335" t="s">
        <v>244</v>
      </c>
    </row>
    <row r="71" spans="1:8" ht="15.75" thickBot="1" x14ac:dyDescent="0.3">
      <c r="A71" s="235" t="s">
        <v>245</v>
      </c>
      <c r="B71" s="256"/>
      <c r="C71" s="208"/>
      <c r="D71" s="258"/>
      <c r="E71" s="348"/>
      <c r="F71" s="195"/>
      <c r="G71" s="209" t="s">
        <v>6</v>
      </c>
      <c r="H71" s="305"/>
    </row>
    <row r="72" spans="1:8" ht="23.25" customHeight="1" thickBot="1" x14ac:dyDescent="0.3">
      <c r="A72" s="349"/>
      <c r="B72" s="350"/>
      <c r="C72" s="255"/>
      <c r="D72" s="224" t="s">
        <v>9</v>
      </c>
      <c r="E72" s="224" t="s">
        <v>10</v>
      </c>
      <c r="F72" s="225" t="s">
        <v>11</v>
      </c>
      <c r="G72" s="225" t="s">
        <v>12</v>
      </c>
      <c r="H72" s="336"/>
    </row>
    <row r="73" spans="1:8" ht="22.5" customHeight="1" x14ac:dyDescent="0.25">
      <c r="A73" s="226"/>
      <c r="B73" s="227" t="s">
        <v>13</v>
      </c>
      <c r="C73" s="228"/>
      <c r="D73" s="230"/>
      <c r="E73" s="247"/>
      <c r="F73" s="250"/>
      <c r="G73" s="230"/>
      <c r="H73" s="305"/>
    </row>
    <row r="74" spans="1:8" ht="22.5" customHeight="1" x14ac:dyDescent="0.25">
      <c r="A74" s="193" t="s">
        <v>79</v>
      </c>
      <c r="C74" s="208" t="s">
        <v>430</v>
      </c>
      <c r="D74" s="209">
        <v>6.7</v>
      </c>
      <c r="E74" s="210">
        <v>7.5</v>
      </c>
      <c r="F74" s="210">
        <v>22</v>
      </c>
      <c r="G74" s="209">
        <v>182</v>
      </c>
      <c r="H74" s="305" t="s">
        <v>198</v>
      </c>
    </row>
    <row r="75" spans="1:8" x14ac:dyDescent="0.25">
      <c r="A75" s="351" t="s">
        <v>93</v>
      </c>
      <c r="B75" s="216"/>
      <c r="C75" s="231" t="s">
        <v>276</v>
      </c>
      <c r="D75" s="232">
        <v>2.6</v>
      </c>
      <c r="E75" s="233">
        <v>2.2999999999999998</v>
      </c>
      <c r="F75" s="218">
        <v>14.3</v>
      </c>
      <c r="G75" s="233">
        <v>89</v>
      </c>
      <c r="H75" s="305" t="s">
        <v>94</v>
      </c>
    </row>
    <row r="76" spans="1:8" ht="27" thickBot="1" x14ac:dyDescent="0.3">
      <c r="A76" s="193" t="s">
        <v>23</v>
      </c>
      <c r="C76" s="234" t="s">
        <v>162</v>
      </c>
      <c r="D76" s="209">
        <v>1.91</v>
      </c>
      <c r="E76" s="210">
        <v>4.3499999999999996</v>
      </c>
      <c r="F76" s="195">
        <v>12.89</v>
      </c>
      <c r="G76" s="209">
        <v>99</v>
      </c>
      <c r="H76" s="305" t="s">
        <v>24</v>
      </c>
    </row>
    <row r="77" spans="1:8" ht="15.75" thickBot="1" x14ac:dyDescent="0.3">
      <c r="A77" s="237" t="s">
        <v>26</v>
      </c>
      <c r="B77" s="238"/>
      <c r="C77" s="239">
        <v>418</v>
      </c>
      <c r="D77" s="224">
        <v>11.21</v>
      </c>
      <c r="E77" s="224">
        <v>14.15</v>
      </c>
      <c r="F77" s="224">
        <v>49.19</v>
      </c>
      <c r="G77" s="224">
        <v>370</v>
      </c>
      <c r="H77" s="336"/>
    </row>
    <row r="78" spans="1:8" x14ac:dyDescent="0.25">
      <c r="A78" s="193" t="s">
        <v>27</v>
      </c>
      <c r="C78" s="208">
        <v>125</v>
      </c>
      <c r="D78" s="209">
        <v>0.9</v>
      </c>
      <c r="E78" s="210">
        <v>0.06</v>
      </c>
      <c r="F78" s="195">
        <v>22</v>
      </c>
      <c r="G78" s="210">
        <v>91</v>
      </c>
      <c r="H78" s="305" t="s">
        <v>289</v>
      </c>
    </row>
    <row r="79" spans="1:8" ht="15.75" thickBot="1" x14ac:dyDescent="0.3">
      <c r="A79" s="193" t="s">
        <v>203</v>
      </c>
      <c r="C79" s="208"/>
      <c r="D79" s="209"/>
      <c r="E79" s="209"/>
      <c r="F79" s="195"/>
      <c r="G79" s="209"/>
      <c r="H79" s="305"/>
    </row>
    <row r="80" spans="1:8" ht="15.75" thickBot="1" x14ac:dyDescent="0.3">
      <c r="A80" s="237" t="s">
        <v>26</v>
      </c>
      <c r="B80" s="238"/>
      <c r="C80" s="239">
        <v>125</v>
      </c>
      <c r="D80" s="225">
        <v>0.9</v>
      </c>
      <c r="E80" s="225">
        <v>0.06</v>
      </c>
      <c r="F80" s="225">
        <v>22</v>
      </c>
      <c r="G80" s="225">
        <v>91</v>
      </c>
      <c r="H80" s="336"/>
    </row>
    <row r="81" spans="1:8" ht="15.75" thickBot="1" x14ac:dyDescent="0.3">
      <c r="A81" s="226"/>
      <c r="B81" s="227"/>
      <c r="C81" s="228">
        <v>543</v>
      </c>
      <c r="D81" s="222">
        <v>12.110000000000001</v>
      </c>
      <c r="E81" s="222">
        <v>14.21</v>
      </c>
      <c r="F81" s="222">
        <v>71.19</v>
      </c>
      <c r="G81" s="222">
        <v>461</v>
      </c>
      <c r="H81" s="305"/>
    </row>
    <row r="82" spans="1:8" x14ac:dyDescent="0.25">
      <c r="A82" s="226"/>
      <c r="B82" s="227" t="s">
        <v>29</v>
      </c>
      <c r="C82" s="228"/>
      <c r="D82" s="222"/>
      <c r="E82" s="240"/>
      <c r="F82" s="241"/>
      <c r="G82" s="222"/>
      <c r="H82" s="305"/>
    </row>
    <row r="83" spans="1:8" x14ac:dyDescent="0.25">
      <c r="A83" s="193" t="s">
        <v>418</v>
      </c>
      <c r="C83" s="208">
        <v>50</v>
      </c>
      <c r="D83" s="195">
        <v>0.75</v>
      </c>
      <c r="E83" s="210">
        <v>0.06</v>
      </c>
      <c r="F83" s="195">
        <v>8.5</v>
      </c>
      <c r="G83" s="210">
        <v>37</v>
      </c>
      <c r="H83" s="254" t="s">
        <v>419</v>
      </c>
    </row>
    <row r="84" spans="1:8" ht="39" x14ac:dyDescent="0.25">
      <c r="A84" s="193" t="s">
        <v>401</v>
      </c>
      <c r="C84" s="208" t="s">
        <v>103</v>
      </c>
      <c r="D84" s="195">
        <v>5.5</v>
      </c>
      <c r="E84" s="210">
        <v>5.2</v>
      </c>
      <c r="F84" s="195">
        <v>16.2</v>
      </c>
      <c r="G84" s="210">
        <v>134</v>
      </c>
      <c r="H84" s="305" t="s">
        <v>221</v>
      </c>
    </row>
    <row r="85" spans="1:8" x14ac:dyDescent="0.25">
      <c r="A85" s="193" t="s">
        <v>390</v>
      </c>
      <c r="C85" s="208">
        <v>70</v>
      </c>
      <c r="D85" s="209">
        <v>8.1</v>
      </c>
      <c r="E85" s="210">
        <v>10.8</v>
      </c>
      <c r="F85" s="195">
        <v>11</v>
      </c>
      <c r="G85" s="210">
        <v>178</v>
      </c>
      <c r="H85" s="305" t="s">
        <v>427</v>
      </c>
    </row>
    <row r="86" spans="1:8" ht="26.25" x14ac:dyDescent="0.25">
      <c r="A86" s="193" t="s">
        <v>428</v>
      </c>
      <c r="C86" s="208">
        <v>130</v>
      </c>
      <c r="D86" s="209">
        <v>2.65</v>
      </c>
      <c r="E86" s="210">
        <v>5.29</v>
      </c>
      <c r="F86" s="195">
        <v>16</v>
      </c>
      <c r="G86" s="209">
        <v>122</v>
      </c>
      <c r="H86" s="305" t="s">
        <v>441</v>
      </c>
    </row>
    <row r="87" spans="1:8" x14ac:dyDescent="0.25">
      <c r="A87" s="220" t="s">
        <v>46</v>
      </c>
      <c r="C87" s="208">
        <v>180</v>
      </c>
      <c r="D87" s="235">
        <v>0.18</v>
      </c>
      <c r="E87" s="243">
        <v>0.09</v>
      </c>
      <c r="F87" s="244">
        <v>25.86</v>
      </c>
      <c r="G87" s="251">
        <v>89</v>
      </c>
      <c r="H87" s="340" t="s">
        <v>435</v>
      </c>
    </row>
    <row r="88" spans="1:8" ht="15.75" thickBot="1" x14ac:dyDescent="0.3">
      <c r="A88" s="327" t="s">
        <v>47</v>
      </c>
      <c r="B88" s="221"/>
      <c r="C88" s="255">
        <v>37.5</v>
      </c>
      <c r="D88" s="255">
        <v>1.8</v>
      </c>
      <c r="E88" s="255">
        <v>0.4</v>
      </c>
      <c r="F88" s="255">
        <v>18</v>
      </c>
      <c r="G88" s="255">
        <v>82.5</v>
      </c>
      <c r="H88" s="337"/>
    </row>
    <row r="89" spans="1:8" ht="15.75" thickBot="1" x14ac:dyDescent="0.3">
      <c r="A89" s="237" t="s">
        <v>26</v>
      </c>
      <c r="B89" s="238"/>
      <c r="C89" s="239">
        <v>682.5</v>
      </c>
      <c r="D89" s="224">
        <v>18.98</v>
      </c>
      <c r="E89" s="224">
        <v>21.84</v>
      </c>
      <c r="F89" s="224">
        <v>95.56</v>
      </c>
      <c r="G89" s="224">
        <v>642.5</v>
      </c>
      <c r="H89" s="336"/>
    </row>
    <row r="90" spans="1:8" x14ac:dyDescent="0.25">
      <c r="A90" s="226"/>
      <c r="B90" s="227" t="s">
        <v>48</v>
      </c>
      <c r="C90" s="228"/>
      <c r="D90" s="240"/>
      <c r="E90" s="241"/>
      <c r="F90" s="240"/>
      <c r="G90" s="241"/>
      <c r="H90" s="305"/>
    </row>
    <row r="91" spans="1:8" x14ac:dyDescent="0.25">
      <c r="A91" s="351" t="s">
        <v>74</v>
      </c>
      <c r="B91" s="216"/>
      <c r="C91" s="208">
        <v>110</v>
      </c>
      <c r="D91" s="233">
        <v>3.19</v>
      </c>
      <c r="E91" s="233">
        <v>2.75</v>
      </c>
      <c r="F91" s="233">
        <v>4.62</v>
      </c>
      <c r="G91" s="233">
        <v>59</v>
      </c>
      <c r="H91" s="305" t="s">
        <v>56</v>
      </c>
    </row>
    <row r="92" spans="1:8" x14ac:dyDescent="0.25">
      <c r="A92" s="193" t="s">
        <v>376</v>
      </c>
      <c r="C92" s="208">
        <v>50</v>
      </c>
      <c r="D92" s="210">
        <v>3.55</v>
      </c>
      <c r="E92" s="195">
        <v>5.91</v>
      </c>
      <c r="F92" s="210">
        <v>30.1</v>
      </c>
      <c r="G92" s="195">
        <v>188</v>
      </c>
      <c r="H92" s="305" t="s">
        <v>377</v>
      </c>
    </row>
    <row r="93" spans="1:8" x14ac:dyDescent="0.25">
      <c r="A93" s="193" t="s">
        <v>364</v>
      </c>
      <c r="C93" s="208">
        <v>48</v>
      </c>
      <c r="D93" s="209">
        <v>5.0999999999999996</v>
      </c>
      <c r="E93" s="210">
        <v>4.5999999999999996</v>
      </c>
      <c r="F93" s="195">
        <v>0.3</v>
      </c>
      <c r="G93" s="209">
        <v>63</v>
      </c>
      <c r="H93" s="305" t="s">
        <v>372</v>
      </c>
    </row>
    <row r="94" spans="1:8" x14ac:dyDescent="0.25">
      <c r="A94" s="351" t="s">
        <v>391</v>
      </c>
      <c r="B94" s="216"/>
      <c r="C94" s="219">
        <v>130</v>
      </c>
      <c r="D94" s="231">
        <v>3.25</v>
      </c>
      <c r="E94" s="219">
        <v>5.3</v>
      </c>
      <c r="F94" s="231">
        <v>25.3</v>
      </c>
      <c r="G94" s="253">
        <v>162</v>
      </c>
      <c r="H94" s="341" t="s">
        <v>392</v>
      </c>
    </row>
    <row r="95" spans="1:8" x14ac:dyDescent="0.25">
      <c r="A95" s="351" t="s">
        <v>164</v>
      </c>
      <c r="B95" s="216"/>
      <c r="C95" s="231" t="s">
        <v>276</v>
      </c>
      <c r="D95" s="232">
        <v>0.06</v>
      </c>
      <c r="E95" s="233">
        <v>0.02</v>
      </c>
      <c r="F95" s="218">
        <v>4.99</v>
      </c>
      <c r="G95" s="233">
        <v>20</v>
      </c>
      <c r="H95" s="305" t="s">
        <v>274</v>
      </c>
    </row>
    <row r="96" spans="1:8" ht="15.75" thickBot="1" x14ac:dyDescent="0.3">
      <c r="A96" s="193" t="s">
        <v>39</v>
      </c>
      <c r="C96" s="208">
        <v>20</v>
      </c>
      <c r="D96" s="210">
        <v>1.52</v>
      </c>
      <c r="E96" s="195">
        <v>0.16</v>
      </c>
      <c r="F96" s="210">
        <v>9.84</v>
      </c>
      <c r="G96" s="195">
        <v>47</v>
      </c>
      <c r="H96" s="305"/>
    </row>
    <row r="97" spans="1:8" ht="15.75" thickBot="1" x14ac:dyDescent="0.3">
      <c r="A97" s="352" t="s">
        <v>26</v>
      </c>
      <c r="B97" s="353"/>
      <c r="C97" s="248">
        <v>543</v>
      </c>
      <c r="D97" s="245">
        <v>16.670000000000002</v>
      </c>
      <c r="E97" s="245">
        <v>18.739999999999998</v>
      </c>
      <c r="F97" s="245">
        <v>75.149999999999991</v>
      </c>
      <c r="G97" s="245">
        <v>539</v>
      </c>
      <c r="H97" s="336"/>
    </row>
    <row r="98" spans="1:8" ht="15.75" thickBot="1" x14ac:dyDescent="0.3">
      <c r="A98" s="237" t="s">
        <v>62</v>
      </c>
      <c r="B98" s="238"/>
      <c r="C98" s="239">
        <v>1768.5</v>
      </c>
      <c r="D98" s="224">
        <v>47.760000000000005</v>
      </c>
      <c r="E98" s="224">
        <v>54.789999999999992</v>
      </c>
      <c r="F98" s="224">
        <v>241.89999999999998</v>
      </c>
      <c r="G98" s="224">
        <v>1642.5</v>
      </c>
      <c r="H98" s="336"/>
    </row>
    <row r="99" spans="1:8" ht="23.25" customHeight="1" thickBot="1" x14ac:dyDescent="0.3">
      <c r="A99" s="207" t="s">
        <v>95</v>
      </c>
      <c r="C99" s="221"/>
      <c r="G99" s="329"/>
      <c r="H99" s="339"/>
    </row>
    <row r="100" spans="1:8" ht="31.5" customHeight="1" x14ac:dyDescent="0.25">
      <c r="A100" s="330" t="s">
        <v>246</v>
      </c>
      <c r="B100" s="347"/>
      <c r="C100" s="228" t="s">
        <v>242</v>
      </c>
      <c r="D100" s="510" t="s">
        <v>243</v>
      </c>
      <c r="E100" s="511"/>
      <c r="F100" s="512"/>
      <c r="G100" s="222" t="s">
        <v>4</v>
      </c>
      <c r="H100" s="335" t="s">
        <v>244</v>
      </c>
    </row>
    <row r="101" spans="1:8" ht="23.25" customHeight="1" thickBot="1" x14ac:dyDescent="0.3">
      <c r="A101" s="235" t="s">
        <v>245</v>
      </c>
      <c r="B101" s="256"/>
      <c r="C101" s="208"/>
      <c r="D101" s="258"/>
      <c r="E101" s="348"/>
      <c r="F101" s="195"/>
      <c r="G101" s="209" t="s">
        <v>6</v>
      </c>
      <c r="H101" s="305"/>
    </row>
    <row r="102" spans="1:8" ht="22.5" customHeight="1" thickBot="1" x14ac:dyDescent="0.3">
      <c r="A102" s="349"/>
      <c r="B102" s="350"/>
      <c r="C102" s="255"/>
      <c r="D102" s="224" t="s">
        <v>9</v>
      </c>
      <c r="E102" s="224" t="s">
        <v>10</v>
      </c>
      <c r="F102" s="225" t="s">
        <v>11</v>
      </c>
      <c r="G102" s="225" t="s">
        <v>12</v>
      </c>
      <c r="H102" s="336"/>
    </row>
    <row r="103" spans="1:8" ht="22.5" customHeight="1" x14ac:dyDescent="0.25">
      <c r="A103" s="193"/>
      <c r="B103" s="227" t="s">
        <v>13</v>
      </c>
      <c r="C103" s="228"/>
      <c r="D103" s="247"/>
      <c r="E103" s="250"/>
      <c r="F103" s="247"/>
      <c r="G103" s="250"/>
      <c r="H103" s="305"/>
    </row>
    <row r="104" spans="1:8" ht="26.25" x14ac:dyDescent="0.25">
      <c r="A104" s="193" t="s">
        <v>183</v>
      </c>
      <c r="C104" s="208" t="s">
        <v>430</v>
      </c>
      <c r="D104" s="209">
        <v>8</v>
      </c>
      <c r="E104" s="210">
        <v>6.6</v>
      </c>
      <c r="F104" s="210">
        <v>26</v>
      </c>
      <c r="G104" s="195">
        <v>195.4</v>
      </c>
      <c r="H104" s="305" t="s">
        <v>197</v>
      </c>
    </row>
    <row r="105" spans="1:8" ht="26.25" x14ac:dyDescent="0.25">
      <c r="A105" s="193" t="s">
        <v>21</v>
      </c>
      <c r="C105" s="208">
        <v>180</v>
      </c>
      <c r="D105" s="209">
        <v>1.2166666666666666</v>
      </c>
      <c r="E105" s="210">
        <v>1.3416666666666668</v>
      </c>
      <c r="F105" s="210">
        <v>11.941666666666666</v>
      </c>
      <c r="G105" s="209">
        <v>65</v>
      </c>
      <c r="H105" s="305" t="s">
        <v>349</v>
      </c>
    </row>
    <row r="106" spans="1:8" ht="15.75" thickBot="1" x14ac:dyDescent="0.3">
      <c r="A106" s="193" t="s">
        <v>67</v>
      </c>
      <c r="C106" s="234" t="s">
        <v>429</v>
      </c>
      <c r="D106" s="209">
        <v>4</v>
      </c>
      <c r="E106" s="210">
        <v>6</v>
      </c>
      <c r="F106" s="195">
        <v>12.83</v>
      </c>
      <c r="G106" s="209">
        <v>122</v>
      </c>
      <c r="H106" s="305" t="s">
        <v>257</v>
      </c>
    </row>
    <row r="107" spans="1:8" ht="15.75" thickBot="1" x14ac:dyDescent="0.3">
      <c r="A107" s="237" t="s">
        <v>26</v>
      </c>
      <c r="B107" s="238"/>
      <c r="C107" s="239">
        <v>418</v>
      </c>
      <c r="D107" s="224">
        <v>13.216666666666667</v>
      </c>
      <c r="E107" s="224">
        <v>13.941666666666666</v>
      </c>
      <c r="F107" s="224">
        <v>50.771666666666661</v>
      </c>
      <c r="G107" s="224">
        <v>382.4</v>
      </c>
      <c r="H107" s="336"/>
    </row>
    <row r="108" spans="1:8" x14ac:dyDescent="0.25">
      <c r="A108" s="193" t="s">
        <v>49</v>
      </c>
      <c r="C108" s="208">
        <v>85</v>
      </c>
      <c r="D108" s="209">
        <v>0.34</v>
      </c>
      <c r="E108" s="210">
        <v>0.34</v>
      </c>
      <c r="F108" s="195">
        <v>11.27</v>
      </c>
      <c r="G108" s="210">
        <v>49</v>
      </c>
      <c r="H108" s="305" t="s">
        <v>290</v>
      </c>
    </row>
    <row r="109" spans="1:8" ht="15.75" thickBot="1" x14ac:dyDescent="0.3">
      <c r="A109" s="193" t="s">
        <v>200</v>
      </c>
      <c r="C109" s="208"/>
      <c r="D109" s="209"/>
      <c r="E109" s="210"/>
      <c r="F109" s="195"/>
      <c r="G109" s="210"/>
      <c r="H109" s="305"/>
    </row>
    <row r="110" spans="1:8" ht="15.75" thickBot="1" x14ac:dyDescent="0.3">
      <c r="A110" s="237" t="s">
        <v>26</v>
      </c>
      <c r="B110" s="238"/>
      <c r="C110" s="239">
        <v>85</v>
      </c>
      <c r="D110" s="224">
        <v>0.34</v>
      </c>
      <c r="E110" s="224">
        <v>0.34</v>
      </c>
      <c r="F110" s="224">
        <v>11.27</v>
      </c>
      <c r="G110" s="224">
        <v>49</v>
      </c>
      <c r="H110" s="336"/>
    </row>
    <row r="111" spans="1:8" ht="15.75" thickBot="1" x14ac:dyDescent="0.3">
      <c r="A111" s="226"/>
      <c r="B111" s="227"/>
      <c r="C111" s="228">
        <v>503</v>
      </c>
      <c r="D111" s="241">
        <v>13.556666666666667</v>
      </c>
      <c r="E111" s="241">
        <v>14.281666666666666</v>
      </c>
      <c r="F111" s="241">
        <v>62.041666666666657</v>
      </c>
      <c r="G111" s="241">
        <v>431.4</v>
      </c>
      <c r="H111" s="305"/>
    </row>
    <row r="112" spans="1:8" x14ac:dyDescent="0.25">
      <c r="A112" s="226"/>
      <c r="B112" s="227" t="s">
        <v>29</v>
      </c>
      <c r="C112" s="228"/>
      <c r="D112" s="241"/>
      <c r="E112" s="240"/>
      <c r="F112" s="241"/>
      <c r="G112" s="222"/>
      <c r="H112" s="305"/>
    </row>
    <row r="113" spans="1:8" x14ac:dyDescent="0.25">
      <c r="A113" s="193" t="s">
        <v>383</v>
      </c>
      <c r="C113" s="208">
        <v>50</v>
      </c>
      <c r="D113" s="195">
        <v>1.3</v>
      </c>
      <c r="E113" s="210">
        <v>2.5</v>
      </c>
      <c r="F113" s="195">
        <v>6</v>
      </c>
      <c r="G113" s="209">
        <v>51</v>
      </c>
      <c r="H113" s="254" t="s">
        <v>384</v>
      </c>
    </row>
    <row r="114" spans="1:8" ht="39" x14ac:dyDescent="0.25">
      <c r="A114" s="193" t="s">
        <v>375</v>
      </c>
      <c r="C114" s="208" t="s">
        <v>14</v>
      </c>
      <c r="D114" s="209">
        <v>4.5999999999999996</v>
      </c>
      <c r="E114" s="209">
        <v>8</v>
      </c>
      <c r="F114" s="210">
        <v>23.8</v>
      </c>
      <c r="G114" s="209">
        <v>186</v>
      </c>
      <c r="H114" s="305" t="s">
        <v>220</v>
      </c>
    </row>
    <row r="115" spans="1:8" ht="26.25" x14ac:dyDescent="0.25">
      <c r="A115" s="193" t="s">
        <v>365</v>
      </c>
      <c r="C115" s="208">
        <v>160</v>
      </c>
      <c r="D115" s="208">
        <v>10.9</v>
      </c>
      <c r="E115" s="236">
        <v>11.1</v>
      </c>
      <c r="F115" s="208">
        <v>33.58</v>
      </c>
      <c r="G115" s="236">
        <v>278</v>
      </c>
      <c r="H115" s="305" t="s">
        <v>366</v>
      </c>
    </row>
    <row r="116" spans="1:8" x14ac:dyDescent="0.25">
      <c r="A116" s="193" t="s">
        <v>363</v>
      </c>
      <c r="C116" s="208">
        <v>180</v>
      </c>
      <c r="D116" s="209"/>
      <c r="E116" s="210"/>
      <c r="F116" s="195">
        <v>10</v>
      </c>
      <c r="G116" s="209">
        <v>40</v>
      </c>
      <c r="H116" s="305" t="s">
        <v>368</v>
      </c>
    </row>
    <row r="117" spans="1:8" ht="15.75" thickBot="1" x14ac:dyDescent="0.3">
      <c r="A117" s="327" t="s">
        <v>47</v>
      </c>
      <c r="B117" s="221"/>
      <c r="C117" s="255">
        <v>37.5</v>
      </c>
      <c r="D117" s="255">
        <v>1.8</v>
      </c>
      <c r="E117" s="255">
        <v>0.4</v>
      </c>
      <c r="F117" s="255">
        <v>18</v>
      </c>
      <c r="G117" s="255">
        <v>82.5</v>
      </c>
      <c r="H117" s="337"/>
    </row>
    <row r="118" spans="1:8" ht="15.75" thickBot="1" x14ac:dyDescent="0.3">
      <c r="A118" s="237" t="s">
        <v>26</v>
      </c>
      <c r="B118" s="238"/>
      <c r="C118" s="239">
        <v>632.5</v>
      </c>
      <c r="D118" s="225">
        <v>18.600000000000001</v>
      </c>
      <c r="E118" s="225">
        <v>22</v>
      </c>
      <c r="F118" s="225">
        <v>91.38</v>
      </c>
      <c r="G118" s="225">
        <v>637.5</v>
      </c>
      <c r="H118" s="336"/>
    </row>
    <row r="119" spans="1:8" x14ac:dyDescent="0.25">
      <c r="A119" s="226"/>
      <c r="B119" s="227" t="s">
        <v>48</v>
      </c>
      <c r="C119" s="330"/>
      <c r="D119" s="240"/>
      <c r="E119" s="241"/>
      <c r="F119" s="240"/>
      <c r="G119" s="241"/>
      <c r="H119" s="305"/>
    </row>
    <row r="120" spans="1:8" x14ac:dyDescent="0.25">
      <c r="A120" s="351" t="s">
        <v>73</v>
      </c>
      <c r="B120" s="216"/>
      <c r="C120" s="231">
        <v>21</v>
      </c>
      <c r="D120" s="233">
        <v>1.2</v>
      </c>
      <c r="E120" s="233">
        <v>6.2</v>
      </c>
      <c r="F120" s="233">
        <v>22</v>
      </c>
      <c r="G120" s="218">
        <v>148</v>
      </c>
      <c r="H120" s="254"/>
    </row>
    <row r="121" spans="1:8" x14ac:dyDescent="0.25">
      <c r="A121" s="351" t="s">
        <v>370</v>
      </c>
      <c r="B121" s="351"/>
      <c r="C121" s="231"/>
      <c r="D121" s="233"/>
      <c r="E121" s="233"/>
      <c r="F121" s="233"/>
      <c r="G121" s="218"/>
      <c r="H121" s="254"/>
    </row>
    <row r="122" spans="1:8" x14ac:dyDescent="0.25">
      <c r="A122" s="193" t="s">
        <v>55</v>
      </c>
      <c r="C122" s="208">
        <v>110</v>
      </c>
      <c r="D122" s="195">
        <v>3.68</v>
      </c>
      <c r="E122" s="210">
        <v>2.75</v>
      </c>
      <c r="F122" s="195">
        <v>5.07</v>
      </c>
      <c r="G122" s="210">
        <v>68</v>
      </c>
      <c r="H122" s="305" t="s">
        <v>56</v>
      </c>
    </row>
    <row r="123" spans="1:8" x14ac:dyDescent="0.25">
      <c r="A123" s="193" t="s">
        <v>260</v>
      </c>
      <c r="C123" s="208">
        <v>100</v>
      </c>
      <c r="D123" s="195">
        <v>5.6</v>
      </c>
      <c r="E123" s="210">
        <v>5.4</v>
      </c>
      <c r="F123" s="195">
        <v>5.62</v>
      </c>
      <c r="G123" s="209">
        <v>94</v>
      </c>
      <c r="H123" s="305" t="s">
        <v>261</v>
      </c>
    </row>
    <row r="124" spans="1:8" x14ac:dyDescent="0.25">
      <c r="A124" s="193" t="s">
        <v>105</v>
      </c>
      <c r="C124" s="208">
        <v>130</v>
      </c>
      <c r="D124" s="195">
        <v>4.8</v>
      </c>
      <c r="E124" s="210">
        <v>3.6</v>
      </c>
      <c r="F124" s="195">
        <v>29.4</v>
      </c>
      <c r="G124" s="209">
        <v>169</v>
      </c>
      <c r="H124" s="305" t="s">
        <v>225</v>
      </c>
    </row>
    <row r="125" spans="1:8" x14ac:dyDescent="0.25">
      <c r="A125" s="351" t="s">
        <v>164</v>
      </c>
      <c r="B125" s="216"/>
      <c r="C125" s="231" t="s">
        <v>276</v>
      </c>
      <c r="D125" s="232">
        <v>0.06</v>
      </c>
      <c r="E125" s="233">
        <v>0.02</v>
      </c>
      <c r="F125" s="218">
        <v>4.99</v>
      </c>
      <c r="G125" s="233">
        <v>20</v>
      </c>
      <c r="H125" s="305" t="s">
        <v>274</v>
      </c>
    </row>
    <row r="126" spans="1:8" ht="15.75" thickBot="1" x14ac:dyDescent="0.3">
      <c r="A126" s="193" t="s">
        <v>39</v>
      </c>
      <c r="C126" s="208">
        <v>20</v>
      </c>
      <c r="D126" s="210">
        <v>1.52</v>
      </c>
      <c r="E126" s="195">
        <v>0.16</v>
      </c>
      <c r="F126" s="210">
        <v>9.84</v>
      </c>
      <c r="G126" s="195">
        <v>47</v>
      </c>
      <c r="H126" s="305"/>
    </row>
    <row r="127" spans="1:8" ht="15.75" thickBot="1" x14ac:dyDescent="0.3">
      <c r="A127" s="352" t="s">
        <v>26</v>
      </c>
      <c r="B127" s="353"/>
      <c r="C127" s="248">
        <v>566</v>
      </c>
      <c r="D127" s="246">
        <v>16.860000000000003</v>
      </c>
      <c r="E127" s="246">
        <v>18.13</v>
      </c>
      <c r="F127" s="246">
        <v>76.92</v>
      </c>
      <c r="G127" s="246">
        <v>546</v>
      </c>
      <c r="H127" s="336"/>
    </row>
    <row r="128" spans="1:8" ht="15.75" thickBot="1" x14ac:dyDescent="0.3">
      <c r="A128" s="237" t="s">
        <v>62</v>
      </c>
      <c r="B128" s="238"/>
      <c r="C128" s="262">
        <v>1701.5</v>
      </c>
      <c r="D128" s="225">
        <v>49.016666666666666</v>
      </c>
      <c r="E128" s="225">
        <v>54.411666666666662</v>
      </c>
      <c r="F128" s="225">
        <v>230.34166666666664</v>
      </c>
      <c r="G128" s="225">
        <v>1614.9</v>
      </c>
      <c r="H128" s="305"/>
    </row>
    <row r="129" spans="1:8" ht="22.5" customHeight="1" thickBot="1" x14ac:dyDescent="0.3">
      <c r="A129" s="207" t="s">
        <v>100</v>
      </c>
      <c r="H129" s="339"/>
    </row>
    <row r="130" spans="1:8" ht="22.5" customHeight="1" x14ac:dyDescent="0.25">
      <c r="A130" s="330" t="s">
        <v>246</v>
      </c>
      <c r="B130" s="347"/>
      <c r="C130" s="228" t="s">
        <v>242</v>
      </c>
      <c r="D130" s="510" t="s">
        <v>243</v>
      </c>
      <c r="E130" s="511"/>
      <c r="F130" s="512"/>
      <c r="G130" s="222" t="s">
        <v>4</v>
      </c>
      <c r="H130" s="335" t="s">
        <v>244</v>
      </c>
    </row>
    <row r="131" spans="1:8" ht="23.25" customHeight="1" thickBot="1" x14ac:dyDescent="0.3">
      <c r="A131" s="235" t="s">
        <v>245</v>
      </c>
      <c r="B131" s="256"/>
      <c r="C131" s="208"/>
      <c r="D131" s="258"/>
      <c r="E131" s="348"/>
      <c r="F131" s="195"/>
      <c r="G131" s="209" t="s">
        <v>6</v>
      </c>
      <c r="H131" s="305"/>
    </row>
    <row r="132" spans="1:8" ht="15.75" thickBot="1" x14ac:dyDescent="0.3">
      <c r="A132" s="349"/>
      <c r="B132" s="350"/>
      <c r="C132" s="255"/>
      <c r="D132" s="224" t="s">
        <v>9</v>
      </c>
      <c r="E132" s="224" t="s">
        <v>10</v>
      </c>
      <c r="F132" s="225" t="s">
        <v>11</v>
      </c>
      <c r="G132" s="225" t="s">
        <v>12</v>
      </c>
      <c r="H132" s="336"/>
    </row>
    <row r="133" spans="1:8" ht="31.5" customHeight="1" x14ac:dyDescent="0.25">
      <c r="A133" s="226"/>
      <c r="B133" s="227" t="s">
        <v>13</v>
      </c>
      <c r="C133" s="330"/>
      <c r="D133" s="230"/>
      <c r="E133" s="230"/>
      <c r="F133" s="247"/>
      <c r="G133" s="230"/>
      <c r="H133" s="335"/>
    </row>
    <row r="134" spans="1:8" ht="26.25" x14ac:dyDescent="0.25">
      <c r="A134" s="193" t="s">
        <v>190</v>
      </c>
      <c r="B134" s="252"/>
      <c r="C134" s="208" t="s">
        <v>430</v>
      </c>
      <c r="D134" s="216">
        <v>8.1999999999999993</v>
      </c>
      <c r="E134" s="216">
        <v>7.9</v>
      </c>
      <c r="F134" s="216">
        <v>19.2</v>
      </c>
      <c r="G134" s="216">
        <v>180</v>
      </c>
      <c r="H134" s="305" t="s">
        <v>91</v>
      </c>
    </row>
    <row r="135" spans="1:8" ht="26.25" x14ac:dyDescent="0.25">
      <c r="A135" s="193" t="s">
        <v>65</v>
      </c>
      <c r="C135" s="208">
        <v>180</v>
      </c>
      <c r="D135" s="209">
        <v>2.4166666666666665</v>
      </c>
      <c r="E135" s="210">
        <v>2.5833333333333335</v>
      </c>
      <c r="F135" s="210">
        <v>13.608333333333333</v>
      </c>
      <c r="G135" s="209">
        <v>87</v>
      </c>
      <c r="H135" s="305" t="s">
        <v>348</v>
      </c>
    </row>
    <row r="136" spans="1:8" ht="27" thickBot="1" x14ac:dyDescent="0.3">
      <c r="A136" s="193" t="s">
        <v>23</v>
      </c>
      <c r="C136" s="234" t="s">
        <v>162</v>
      </c>
      <c r="D136" s="209">
        <v>1.91</v>
      </c>
      <c r="E136" s="210">
        <v>4.3499999999999996</v>
      </c>
      <c r="F136" s="195">
        <v>12.89</v>
      </c>
      <c r="G136" s="209">
        <v>99</v>
      </c>
      <c r="H136" s="305" t="s">
        <v>24</v>
      </c>
    </row>
    <row r="137" spans="1:8" ht="15.75" thickBot="1" x14ac:dyDescent="0.3">
      <c r="A137" s="237" t="s">
        <v>26</v>
      </c>
      <c r="B137" s="238"/>
      <c r="C137" s="239">
        <v>413</v>
      </c>
      <c r="D137" s="224">
        <v>12.526666666666666</v>
      </c>
      <c r="E137" s="224">
        <v>14.833333333333334</v>
      </c>
      <c r="F137" s="224">
        <v>45.698333333333331</v>
      </c>
      <c r="G137" s="224">
        <v>366</v>
      </c>
      <c r="H137" s="342"/>
    </row>
    <row r="138" spans="1:8" x14ac:dyDescent="0.25">
      <c r="A138" s="193" t="s">
        <v>27</v>
      </c>
      <c r="C138" s="208">
        <v>125</v>
      </c>
      <c r="D138" s="209">
        <v>0.6</v>
      </c>
      <c r="E138" s="210">
        <v>0.06</v>
      </c>
      <c r="F138" s="195">
        <v>21</v>
      </c>
      <c r="G138" s="210">
        <v>95</v>
      </c>
      <c r="H138" s="305" t="s">
        <v>289</v>
      </c>
    </row>
    <row r="139" spans="1:8" ht="15.75" thickBot="1" x14ac:dyDescent="0.3">
      <c r="A139" s="193" t="s">
        <v>204</v>
      </c>
      <c r="C139" s="208"/>
      <c r="D139" s="209"/>
      <c r="E139" s="210"/>
      <c r="F139" s="195"/>
      <c r="G139" s="210"/>
      <c r="H139" s="305"/>
    </row>
    <row r="140" spans="1:8" ht="15.75" thickBot="1" x14ac:dyDescent="0.3">
      <c r="A140" s="237" t="s">
        <v>26</v>
      </c>
      <c r="B140" s="238"/>
      <c r="C140" s="239">
        <v>125</v>
      </c>
      <c r="D140" s="240">
        <v>0.6</v>
      </c>
      <c r="E140" s="240">
        <v>0.06</v>
      </c>
      <c r="F140" s="240">
        <v>21</v>
      </c>
      <c r="G140" s="240">
        <v>95</v>
      </c>
      <c r="H140" s="342"/>
    </row>
    <row r="141" spans="1:8" ht="15.75" thickBot="1" x14ac:dyDescent="0.3">
      <c r="A141" s="226"/>
      <c r="B141" s="227"/>
      <c r="C141" s="228">
        <v>538</v>
      </c>
      <c r="D141" s="331">
        <v>13.126666666666665</v>
      </c>
      <c r="E141" s="331">
        <v>14.893333333333334</v>
      </c>
      <c r="F141" s="331">
        <v>66.698333333333323</v>
      </c>
      <c r="G141" s="331">
        <v>461</v>
      </c>
      <c r="H141" s="343"/>
    </row>
    <row r="142" spans="1:8" x14ac:dyDescent="0.25">
      <c r="A142" s="226"/>
      <c r="B142" s="227" t="s">
        <v>29</v>
      </c>
      <c r="C142" s="228"/>
      <c r="D142" s="195"/>
      <c r="E142" s="210"/>
      <c r="F142" s="195"/>
      <c r="G142" s="209"/>
      <c r="H142" s="254"/>
    </row>
    <row r="143" spans="1:8" x14ac:dyDescent="0.25">
      <c r="A143" s="193" t="s">
        <v>81</v>
      </c>
      <c r="C143" s="208">
        <v>50</v>
      </c>
      <c r="D143" s="195">
        <v>0.75</v>
      </c>
      <c r="E143" s="210">
        <v>1.32</v>
      </c>
      <c r="F143" s="195">
        <v>4</v>
      </c>
      <c r="G143" s="209">
        <v>31</v>
      </c>
      <c r="H143" s="305" t="s">
        <v>417</v>
      </c>
    </row>
    <row r="144" spans="1:8" x14ac:dyDescent="0.25">
      <c r="A144" s="351" t="s">
        <v>398</v>
      </c>
      <c r="C144" s="208" t="s">
        <v>397</v>
      </c>
      <c r="D144" s="209">
        <v>3.8</v>
      </c>
      <c r="E144" s="210">
        <v>5.4</v>
      </c>
      <c r="F144" s="195">
        <v>18.600000000000001</v>
      </c>
      <c r="G144" s="209">
        <v>138</v>
      </c>
      <c r="H144" s="305" t="s">
        <v>207</v>
      </c>
    </row>
    <row r="145" spans="1:8" x14ac:dyDescent="0.25">
      <c r="A145" s="351" t="s">
        <v>330</v>
      </c>
      <c r="B145" s="216"/>
      <c r="C145" s="219">
        <v>160</v>
      </c>
      <c r="D145" s="231">
        <v>11.8</v>
      </c>
      <c r="E145" s="219">
        <v>13.5</v>
      </c>
      <c r="F145" s="231">
        <v>38.9</v>
      </c>
      <c r="G145" s="253">
        <v>324</v>
      </c>
      <c r="H145" s="341" t="s">
        <v>334</v>
      </c>
    </row>
    <row r="146" spans="1:8" x14ac:dyDescent="0.25">
      <c r="A146" s="193" t="s">
        <v>180</v>
      </c>
      <c r="C146" s="208">
        <v>180</v>
      </c>
      <c r="D146" s="209">
        <v>0.1</v>
      </c>
      <c r="E146" s="210">
        <v>0.1</v>
      </c>
      <c r="F146" s="210">
        <v>11.8</v>
      </c>
      <c r="G146" s="210">
        <v>49</v>
      </c>
      <c r="H146" s="305" t="s">
        <v>234</v>
      </c>
    </row>
    <row r="147" spans="1:8" ht="15.75" thickBot="1" x14ac:dyDescent="0.3">
      <c r="A147" s="327" t="s">
        <v>47</v>
      </c>
      <c r="B147" s="221"/>
      <c r="C147" s="255">
        <v>37.5</v>
      </c>
      <c r="D147" s="255">
        <v>1.8</v>
      </c>
      <c r="E147" s="255">
        <v>0.4</v>
      </c>
      <c r="F147" s="255">
        <v>18</v>
      </c>
      <c r="G147" s="255">
        <v>82.5</v>
      </c>
      <c r="H147" s="337"/>
    </row>
    <row r="148" spans="1:8" ht="15.75" thickBot="1" x14ac:dyDescent="0.3">
      <c r="A148" s="237" t="s">
        <v>26</v>
      </c>
      <c r="B148" s="238"/>
      <c r="C148" s="239">
        <v>643.5</v>
      </c>
      <c r="D148" s="261">
        <v>18.250000000000004</v>
      </c>
      <c r="E148" s="261">
        <v>20.72</v>
      </c>
      <c r="F148" s="261">
        <v>91.3</v>
      </c>
      <c r="G148" s="261">
        <v>624.5</v>
      </c>
      <c r="H148" s="336"/>
    </row>
    <row r="149" spans="1:8" x14ac:dyDescent="0.25">
      <c r="A149" s="226"/>
      <c r="B149" s="227" t="s">
        <v>48</v>
      </c>
      <c r="C149" s="228"/>
      <c r="D149" s="222"/>
      <c r="E149" s="240"/>
      <c r="F149" s="241"/>
      <c r="G149" s="222"/>
      <c r="H149" s="305"/>
    </row>
    <row r="150" spans="1:8" x14ac:dyDescent="0.25">
      <c r="A150" s="351" t="s">
        <v>73</v>
      </c>
      <c r="B150" s="216"/>
      <c r="C150" s="231">
        <v>10</v>
      </c>
      <c r="D150" s="233">
        <v>5.8</v>
      </c>
      <c r="E150" s="233">
        <v>4</v>
      </c>
      <c r="F150" s="233">
        <v>32</v>
      </c>
      <c r="G150" s="218">
        <v>187</v>
      </c>
      <c r="H150" s="254"/>
    </row>
    <row r="151" spans="1:8" x14ac:dyDescent="0.25">
      <c r="A151" s="351" t="s">
        <v>338</v>
      </c>
      <c r="B151" s="216"/>
      <c r="C151" s="231"/>
      <c r="D151" s="233"/>
      <c r="E151" s="233"/>
      <c r="F151" s="233"/>
      <c r="G151" s="218"/>
      <c r="H151" s="254"/>
    </row>
    <row r="152" spans="1:8" x14ac:dyDescent="0.25">
      <c r="A152" s="193" t="s">
        <v>278</v>
      </c>
      <c r="C152" s="208">
        <v>110</v>
      </c>
      <c r="D152" s="195">
        <v>2.5</v>
      </c>
      <c r="E152" s="210">
        <v>2.75</v>
      </c>
      <c r="F152" s="195">
        <v>4</v>
      </c>
      <c r="G152" s="210">
        <v>51</v>
      </c>
      <c r="H152" s="305" t="s">
        <v>279</v>
      </c>
    </row>
    <row r="153" spans="1:8" x14ac:dyDescent="0.25">
      <c r="A153" s="351" t="s">
        <v>263</v>
      </c>
      <c r="B153" s="216"/>
      <c r="C153" s="259" t="s">
        <v>120</v>
      </c>
      <c r="D153" s="232">
        <v>6.5</v>
      </c>
      <c r="E153" s="232">
        <v>10.5</v>
      </c>
      <c r="F153" s="233">
        <v>24.3</v>
      </c>
      <c r="G153" s="233">
        <v>218</v>
      </c>
      <c r="H153" s="305" t="s">
        <v>264</v>
      </c>
    </row>
    <row r="154" spans="1:8" x14ac:dyDescent="0.25">
      <c r="A154" s="351" t="s">
        <v>164</v>
      </c>
      <c r="B154" s="216"/>
      <c r="C154" s="231" t="s">
        <v>276</v>
      </c>
      <c r="D154" s="232">
        <v>0.06</v>
      </c>
      <c r="E154" s="233">
        <v>0.02</v>
      </c>
      <c r="F154" s="218">
        <v>4.99</v>
      </c>
      <c r="G154" s="233">
        <v>20</v>
      </c>
      <c r="H154" s="305" t="s">
        <v>274</v>
      </c>
    </row>
    <row r="155" spans="1:8" ht="17.25" customHeight="1" thickBot="1" x14ac:dyDescent="0.3">
      <c r="A155" s="193" t="s">
        <v>39</v>
      </c>
      <c r="C155" s="208">
        <v>20</v>
      </c>
      <c r="D155" s="210">
        <v>1.52</v>
      </c>
      <c r="E155" s="195">
        <v>0.16</v>
      </c>
      <c r="F155" s="210">
        <v>9.84</v>
      </c>
      <c r="G155" s="195">
        <v>47</v>
      </c>
      <c r="H155" s="305"/>
    </row>
    <row r="156" spans="1:8" ht="22.5" customHeight="1" thickBot="1" x14ac:dyDescent="0.3">
      <c r="A156" s="352" t="s">
        <v>26</v>
      </c>
      <c r="B156" s="353"/>
      <c r="C156" s="248">
        <v>475</v>
      </c>
      <c r="D156" s="246">
        <v>16.380000000000003</v>
      </c>
      <c r="E156" s="246">
        <v>17.43</v>
      </c>
      <c r="F156" s="246">
        <v>75.13</v>
      </c>
      <c r="G156" s="246">
        <v>523</v>
      </c>
      <c r="H156" s="335"/>
    </row>
    <row r="157" spans="1:8" ht="15.75" thickBot="1" x14ac:dyDescent="0.3">
      <c r="A157" s="352" t="s">
        <v>62</v>
      </c>
      <c r="B157" s="353"/>
      <c r="C157" s="248">
        <v>1656.5</v>
      </c>
      <c r="D157" s="245">
        <v>47.756666666666675</v>
      </c>
      <c r="E157" s="245">
        <v>53.043333333333329</v>
      </c>
      <c r="F157" s="245">
        <v>233.12833333333333</v>
      </c>
      <c r="G157" s="245">
        <v>1608.5</v>
      </c>
      <c r="H157" s="336"/>
    </row>
    <row r="158" spans="1:8" ht="22.5" customHeight="1" x14ac:dyDescent="0.25">
      <c r="C158" s="328"/>
      <c r="D158" s="195" t="s">
        <v>108</v>
      </c>
      <c r="E158" s="195"/>
      <c r="F158" s="195"/>
      <c r="G158" s="195"/>
    </row>
    <row r="159" spans="1:8" ht="23.25" customHeight="1" thickBot="1" x14ac:dyDescent="0.3">
      <c r="A159" s="207" t="s">
        <v>109</v>
      </c>
      <c r="H159" s="339"/>
    </row>
    <row r="160" spans="1:8" ht="23.25" customHeight="1" x14ac:dyDescent="0.25">
      <c r="A160" s="330" t="s">
        <v>246</v>
      </c>
      <c r="B160" s="347"/>
      <c r="C160" s="228" t="s">
        <v>242</v>
      </c>
      <c r="D160" s="510" t="s">
        <v>243</v>
      </c>
      <c r="E160" s="511"/>
      <c r="F160" s="512"/>
      <c r="G160" s="222" t="s">
        <v>4</v>
      </c>
      <c r="H160" s="335" t="s">
        <v>244</v>
      </c>
    </row>
    <row r="161" spans="1:8" ht="15.75" thickBot="1" x14ac:dyDescent="0.3">
      <c r="A161" s="235" t="s">
        <v>245</v>
      </c>
      <c r="B161" s="256"/>
      <c r="C161" s="208"/>
      <c r="D161" s="258"/>
      <c r="E161" s="348"/>
      <c r="F161" s="195"/>
      <c r="G161" s="209" t="s">
        <v>6</v>
      </c>
      <c r="H161" s="305"/>
    </row>
    <row r="162" spans="1:8" ht="31.5" customHeight="1" thickBot="1" x14ac:dyDescent="0.3">
      <c r="A162" s="349"/>
      <c r="B162" s="350"/>
      <c r="C162" s="255"/>
      <c r="D162" s="224" t="s">
        <v>9</v>
      </c>
      <c r="E162" s="224" t="s">
        <v>10</v>
      </c>
      <c r="F162" s="225" t="s">
        <v>11</v>
      </c>
      <c r="G162" s="225" t="s">
        <v>12</v>
      </c>
      <c r="H162" s="336"/>
    </row>
    <row r="163" spans="1:8" x14ac:dyDescent="0.25">
      <c r="A163" s="193"/>
      <c r="B163" s="207" t="s">
        <v>13</v>
      </c>
      <c r="C163" s="228"/>
      <c r="D163" s="242"/>
      <c r="E163" s="223"/>
      <c r="F163" s="229"/>
      <c r="G163" s="242"/>
      <c r="H163" s="305"/>
    </row>
    <row r="164" spans="1:8" ht="26.25" x14ac:dyDescent="0.25">
      <c r="A164" s="193" t="s">
        <v>79</v>
      </c>
      <c r="C164" s="208" t="s">
        <v>430</v>
      </c>
      <c r="D164" s="209">
        <v>6.7</v>
      </c>
      <c r="E164" s="210">
        <v>7.5</v>
      </c>
      <c r="F164" s="210">
        <v>22</v>
      </c>
      <c r="G164" s="209">
        <v>182</v>
      </c>
      <c r="H164" s="305" t="s">
        <v>198</v>
      </c>
    </row>
    <row r="165" spans="1:8" x14ac:dyDescent="0.25">
      <c r="A165" s="351" t="s">
        <v>93</v>
      </c>
      <c r="B165" s="216"/>
      <c r="C165" s="231" t="s">
        <v>276</v>
      </c>
      <c r="D165" s="232">
        <v>2.6</v>
      </c>
      <c r="E165" s="233">
        <v>2.2999999999999998</v>
      </c>
      <c r="F165" s="218">
        <v>14.3</v>
      </c>
      <c r="G165" s="233">
        <v>89</v>
      </c>
      <c r="H165" s="305" t="s">
        <v>94</v>
      </c>
    </row>
    <row r="166" spans="1:8" ht="15.75" thickBot="1" x14ac:dyDescent="0.3">
      <c r="A166" s="193" t="s">
        <v>67</v>
      </c>
      <c r="C166" s="234" t="s">
        <v>429</v>
      </c>
      <c r="D166" s="209">
        <v>4</v>
      </c>
      <c r="E166" s="210">
        <v>6</v>
      </c>
      <c r="F166" s="195">
        <v>12.83</v>
      </c>
      <c r="G166" s="209">
        <v>122</v>
      </c>
      <c r="H166" s="305" t="s">
        <v>257</v>
      </c>
    </row>
    <row r="167" spans="1:8" ht="15.75" thickBot="1" x14ac:dyDescent="0.3">
      <c r="A167" s="237" t="s">
        <v>26</v>
      </c>
      <c r="B167" s="238"/>
      <c r="C167" s="239">
        <v>423</v>
      </c>
      <c r="D167" s="224">
        <v>13.3</v>
      </c>
      <c r="E167" s="224">
        <v>15.8</v>
      </c>
      <c r="F167" s="224">
        <v>49.129999999999995</v>
      </c>
      <c r="G167" s="224">
        <v>393</v>
      </c>
      <c r="H167" s="342"/>
    </row>
    <row r="168" spans="1:8" x14ac:dyDescent="0.25">
      <c r="A168" s="193" t="s">
        <v>49</v>
      </c>
      <c r="C168" s="208">
        <v>85</v>
      </c>
      <c r="D168" s="209">
        <v>0.34</v>
      </c>
      <c r="E168" s="210">
        <v>0.34</v>
      </c>
      <c r="F168" s="195">
        <v>11.27</v>
      </c>
      <c r="G168" s="210">
        <v>49</v>
      </c>
      <c r="H168" s="305" t="s">
        <v>290</v>
      </c>
    </row>
    <row r="169" spans="1:8" ht="15.75" thickBot="1" x14ac:dyDescent="0.3">
      <c r="A169" s="193" t="s">
        <v>200</v>
      </c>
      <c r="C169" s="208"/>
      <c r="D169" s="209"/>
      <c r="E169" s="210"/>
      <c r="F169" s="195"/>
      <c r="G169" s="210"/>
      <c r="H169" s="305"/>
    </row>
    <row r="170" spans="1:8" ht="15.75" thickBot="1" x14ac:dyDescent="0.3">
      <c r="A170" s="237" t="s">
        <v>26</v>
      </c>
      <c r="B170" s="238"/>
      <c r="C170" s="239">
        <v>85</v>
      </c>
      <c r="D170" s="224">
        <v>0.34</v>
      </c>
      <c r="E170" s="224">
        <v>0.34</v>
      </c>
      <c r="F170" s="224">
        <v>11.27</v>
      </c>
      <c r="G170" s="224">
        <v>49</v>
      </c>
      <c r="H170" s="342"/>
    </row>
    <row r="171" spans="1:8" ht="15.75" thickBot="1" x14ac:dyDescent="0.3">
      <c r="A171" s="226"/>
      <c r="B171" s="227"/>
      <c r="C171" s="228">
        <v>508</v>
      </c>
      <c r="D171" s="222">
        <v>13.64</v>
      </c>
      <c r="E171" s="222">
        <v>15.4</v>
      </c>
      <c r="F171" s="222">
        <v>60.399999999999991</v>
      </c>
      <c r="G171" s="222">
        <v>442</v>
      </c>
      <c r="H171" s="254"/>
    </row>
    <row r="172" spans="1:8" x14ac:dyDescent="0.25">
      <c r="A172" s="226"/>
      <c r="B172" s="227" t="s">
        <v>29</v>
      </c>
      <c r="C172" s="228"/>
      <c r="D172" s="222"/>
      <c r="E172" s="240"/>
      <c r="F172" s="241"/>
      <c r="G172" s="222"/>
      <c r="H172" s="305"/>
    </row>
    <row r="173" spans="1:8" x14ac:dyDescent="0.25">
      <c r="A173" s="193" t="s">
        <v>351</v>
      </c>
      <c r="C173" s="208">
        <v>50</v>
      </c>
      <c r="D173" s="195">
        <v>0.7</v>
      </c>
      <c r="E173" s="210">
        <v>2.5</v>
      </c>
      <c r="F173" s="195">
        <v>4.5</v>
      </c>
      <c r="G173" s="209">
        <v>44</v>
      </c>
      <c r="H173" s="305" t="s">
        <v>411</v>
      </c>
    </row>
    <row r="174" spans="1:8" ht="26.25" x14ac:dyDescent="0.25">
      <c r="A174" s="193" t="s">
        <v>358</v>
      </c>
      <c r="C174" s="208" t="s">
        <v>215</v>
      </c>
      <c r="D174" s="209">
        <v>3.56</v>
      </c>
      <c r="E174" s="210">
        <v>4.5</v>
      </c>
      <c r="F174" s="195">
        <v>23.6</v>
      </c>
      <c r="G174" s="209">
        <v>149</v>
      </c>
      <c r="H174" s="305" t="s">
        <v>359</v>
      </c>
    </row>
    <row r="175" spans="1:8" ht="26.25" x14ac:dyDescent="0.25">
      <c r="A175" s="193" t="s">
        <v>277</v>
      </c>
      <c r="C175" s="208">
        <v>70</v>
      </c>
      <c r="D175" s="209">
        <v>8</v>
      </c>
      <c r="E175" s="210">
        <v>10.5</v>
      </c>
      <c r="F175" s="195">
        <v>6.2</v>
      </c>
      <c r="G175" s="209">
        <v>152</v>
      </c>
      <c r="H175" s="305" t="s">
        <v>331</v>
      </c>
    </row>
    <row r="176" spans="1:8" x14ac:dyDescent="0.25">
      <c r="A176" s="193" t="s">
        <v>105</v>
      </c>
      <c r="C176" s="208">
        <v>130</v>
      </c>
      <c r="D176" s="195">
        <v>4.8</v>
      </c>
      <c r="E176" s="210">
        <v>3.6</v>
      </c>
      <c r="F176" s="195">
        <v>29.4</v>
      </c>
      <c r="G176" s="209">
        <v>169</v>
      </c>
      <c r="H176" s="305" t="s">
        <v>225</v>
      </c>
    </row>
    <row r="177" spans="1:8" x14ac:dyDescent="0.25">
      <c r="A177" s="193" t="s">
        <v>363</v>
      </c>
      <c r="C177" s="208">
        <v>180</v>
      </c>
      <c r="D177" s="209"/>
      <c r="E177" s="210"/>
      <c r="F177" s="195">
        <v>10</v>
      </c>
      <c r="G177" s="209">
        <v>40</v>
      </c>
      <c r="H177" s="305" t="s">
        <v>368</v>
      </c>
    </row>
    <row r="178" spans="1:8" ht="15.75" thickBot="1" x14ac:dyDescent="0.3">
      <c r="A178" s="327" t="s">
        <v>47</v>
      </c>
      <c r="B178" s="221"/>
      <c r="C178" s="255">
        <v>37.5</v>
      </c>
      <c r="D178" s="255">
        <v>1.8</v>
      </c>
      <c r="E178" s="255">
        <v>0.4</v>
      </c>
      <c r="F178" s="255">
        <v>18</v>
      </c>
      <c r="G178" s="255">
        <v>82.5</v>
      </c>
      <c r="H178" s="337"/>
    </row>
    <row r="179" spans="1:8" ht="15.75" thickBot="1" x14ac:dyDescent="0.3">
      <c r="A179" s="237" t="s">
        <v>26</v>
      </c>
      <c r="B179" s="238"/>
      <c r="C179" s="239">
        <v>687.5</v>
      </c>
      <c r="D179" s="261">
        <v>18.86</v>
      </c>
      <c r="E179" s="261">
        <v>21.5</v>
      </c>
      <c r="F179" s="261">
        <v>91.7</v>
      </c>
      <c r="G179" s="261">
        <v>636.5</v>
      </c>
      <c r="H179" s="344"/>
    </row>
    <row r="180" spans="1:8" x14ac:dyDescent="0.25">
      <c r="B180" s="216" t="s">
        <v>48</v>
      </c>
      <c r="C180" s="208"/>
      <c r="D180" s="195"/>
      <c r="E180" s="210"/>
      <c r="F180" s="195"/>
      <c r="G180" s="210"/>
      <c r="H180" s="341"/>
    </row>
    <row r="181" spans="1:8" ht="26.25" x14ac:dyDescent="0.25">
      <c r="A181" s="193" t="s">
        <v>379</v>
      </c>
      <c r="C181" s="256">
        <v>50</v>
      </c>
      <c r="D181" s="235">
        <v>3.8</v>
      </c>
      <c r="E181" s="235">
        <v>4.8</v>
      </c>
      <c r="F181" s="208">
        <v>22.3</v>
      </c>
      <c r="G181" s="235">
        <v>148</v>
      </c>
      <c r="H181" s="305" t="s">
        <v>382</v>
      </c>
    </row>
    <row r="182" spans="1:8" ht="23.25" customHeight="1" x14ac:dyDescent="0.25">
      <c r="A182" s="351" t="s">
        <v>74</v>
      </c>
      <c r="B182" s="216"/>
      <c r="C182" s="208">
        <v>110</v>
      </c>
      <c r="D182" s="233">
        <v>3.19</v>
      </c>
      <c r="E182" s="233">
        <v>2.75</v>
      </c>
      <c r="F182" s="233">
        <v>4.62</v>
      </c>
      <c r="G182" s="233">
        <v>59</v>
      </c>
      <c r="H182" s="305" t="s">
        <v>56</v>
      </c>
    </row>
    <row r="183" spans="1:8" ht="22.5" customHeight="1" x14ac:dyDescent="0.25">
      <c r="A183" s="193" t="s">
        <v>332</v>
      </c>
      <c r="C183" s="260" t="s">
        <v>283</v>
      </c>
      <c r="D183" s="195">
        <v>7.3</v>
      </c>
      <c r="E183" s="210">
        <v>10</v>
      </c>
      <c r="F183" s="195">
        <v>33.200000000000003</v>
      </c>
      <c r="G183" s="210">
        <v>252</v>
      </c>
      <c r="H183" s="305" t="s">
        <v>333</v>
      </c>
    </row>
    <row r="184" spans="1:8" x14ac:dyDescent="0.25">
      <c r="A184" s="351" t="s">
        <v>164</v>
      </c>
      <c r="B184" s="216"/>
      <c r="C184" s="231" t="s">
        <v>276</v>
      </c>
      <c r="D184" s="232">
        <v>0.06</v>
      </c>
      <c r="E184" s="233">
        <v>0.02</v>
      </c>
      <c r="F184" s="218">
        <v>4.99</v>
      </c>
      <c r="G184" s="233">
        <v>20</v>
      </c>
      <c r="H184" s="305" t="s">
        <v>274</v>
      </c>
    </row>
    <row r="185" spans="1:8" ht="22.5" customHeight="1" thickBot="1" x14ac:dyDescent="0.3">
      <c r="A185" s="193" t="s">
        <v>39</v>
      </c>
      <c r="C185" s="208">
        <v>20</v>
      </c>
      <c r="D185" s="210">
        <v>1.52</v>
      </c>
      <c r="E185" s="195">
        <v>0.16</v>
      </c>
      <c r="F185" s="210">
        <v>9.84</v>
      </c>
      <c r="G185" s="195">
        <v>47</v>
      </c>
      <c r="H185" s="305"/>
    </row>
    <row r="186" spans="1:8" ht="22.5" customHeight="1" thickBot="1" x14ac:dyDescent="0.3">
      <c r="A186" s="237" t="s">
        <v>26</v>
      </c>
      <c r="B186" s="238"/>
      <c r="C186" s="239">
        <v>495</v>
      </c>
      <c r="D186" s="225">
        <v>15.87</v>
      </c>
      <c r="E186" s="225">
        <v>17.73</v>
      </c>
      <c r="F186" s="225">
        <v>74.95</v>
      </c>
      <c r="G186" s="225">
        <v>526</v>
      </c>
      <c r="H186" s="305"/>
    </row>
    <row r="187" spans="1:8" ht="22.5" customHeight="1" thickBot="1" x14ac:dyDescent="0.3">
      <c r="A187" s="237" t="s">
        <v>62</v>
      </c>
      <c r="B187" s="238"/>
      <c r="C187" s="239">
        <v>1690.5</v>
      </c>
      <c r="D187" s="224">
        <v>48.37</v>
      </c>
      <c r="E187" s="224">
        <v>55.370000000000005</v>
      </c>
      <c r="F187" s="224">
        <v>227.05</v>
      </c>
      <c r="G187" s="224">
        <v>1604.5</v>
      </c>
      <c r="H187" s="336"/>
    </row>
    <row r="188" spans="1:8" ht="22.5" customHeight="1" thickBot="1" x14ac:dyDescent="0.3">
      <c r="A188" s="207" t="s">
        <v>114</v>
      </c>
      <c r="H188" s="339"/>
    </row>
    <row r="189" spans="1:8" ht="23.25" customHeight="1" x14ac:dyDescent="0.25">
      <c r="A189" s="330" t="s">
        <v>246</v>
      </c>
      <c r="B189" s="347"/>
      <c r="C189" s="228" t="s">
        <v>242</v>
      </c>
      <c r="D189" s="510" t="s">
        <v>243</v>
      </c>
      <c r="E189" s="511"/>
      <c r="F189" s="512"/>
      <c r="G189" s="222" t="s">
        <v>4</v>
      </c>
      <c r="H189" s="335" t="s">
        <v>244</v>
      </c>
    </row>
    <row r="190" spans="1:8" ht="15.75" thickBot="1" x14ac:dyDescent="0.3">
      <c r="A190" s="235" t="s">
        <v>245</v>
      </c>
      <c r="B190" s="256"/>
      <c r="C190" s="208"/>
      <c r="D190" s="258"/>
      <c r="E190" s="348"/>
      <c r="F190" s="195"/>
      <c r="G190" s="209" t="s">
        <v>6</v>
      </c>
      <c r="H190" s="305"/>
    </row>
    <row r="191" spans="1:8" ht="31.5" customHeight="1" thickBot="1" x14ac:dyDescent="0.3">
      <c r="A191" s="349"/>
      <c r="B191" s="350"/>
      <c r="C191" s="255"/>
      <c r="D191" s="224" t="s">
        <v>9</v>
      </c>
      <c r="E191" s="224" t="s">
        <v>10</v>
      </c>
      <c r="F191" s="225" t="s">
        <v>11</v>
      </c>
      <c r="G191" s="225" t="s">
        <v>12</v>
      </c>
      <c r="H191" s="336"/>
    </row>
    <row r="192" spans="1:8" x14ac:dyDescent="0.25">
      <c r="A192" s="226"/>
      <c r="B192" s="227" t="s">
        <v>13</v>
      </c>
      <c r="C192" s="208"/>
      <c r="D192" s="230"/>
      <c r="E192" s="247"/>
      <c r="F192" s="250"/>
      <c r="G192" s="230"/>
      <c r="H192" s="305"/>
    </row>
    <row r="193" spans="1:8" ht="26.25" x14ac:dyDescent="0.25">
      <c r="A193" s="193" t="s">
        <v>434</v>
      </c>
      <c r="B193" s="252"/>
      <c r="C193" s="208" t="s">
        <v>430</v>
      </c>
      <c r="D193" s="209">
        <v>9.5</v>
      </c>
      <c r="E193" s="209">
        <v>8.8000000000000007</v>
      </c>
      <c r="F193" s="210">
        <v>20.100000000000001</v>
      </c>
      <c r="G193" s="209">
        <v>198</v>
      </c>
      <c r="H193" s="305" t="s">
        <v>196</v>
      </c>
    </row>
    <row r="194" spans="1:8" ht="26.25" x14ac:dyDescent="0.25">
      <c r="A194" s="193" t="s">
        <v>21</v>
      </c>
      <c r="C194" s="208">
        <v>180</v>
      </c>
      <c r="D194" s="209">
        <v>1.2166666666666666</v>
      </c>
      <c r="E194" s="210">
        <v>1.3416666666666668</v>
      </c>
      <c r="F194" s="210">
        <v>11.941666666666666</v>
      </c>
      <c r="G194" s="209">
        <v>65</v>
      </c>
      <c r="H194" s="305" t="s">
        <v>349</v>
      </c>
    </row>
    <row r="195" spans="1:8" ht="27" thickBot="1" x14ac:dyDescent="0.3">
      <c r="A195" s="193" t="s">
        <v>23</v>
      </c>
      <c r="C195" s="234" t="s">
        <v>162</v>
      </c>
      <c r="D195" s="209">
        <v>1.91</v>
      </c>
      <c r="E195" s="210">
        <v>4.3499999999999996</v>
      </c>
      <c r="F195" s="195">
        <v>12.89</v>
      </c>
      <c r="G195" s="209">
        <v>99</v>
      </c>
      <c r="H195" s="305" t="s">
        <v>24</v>
      </c>
    </row>
    <row r="196" spans="1:8" ht="15.75" thickBot="1" x14ac:dyDescent="0.3">
      <c r="A196" s="237" t="s">
        <v>26</v>
      </c>
      <c r="B196" s="238"/>
      <c r="C196" s="239">
        <v>413</v>
      </c>
      <c r="D196" s="225">
        <v>12.626666666666667</v>
      </c>
      <c r="E196" s="225">
        <v>14.491666666666667</v>
      </c>
      <c r="F196" s="225">
        <v>44.931666666666672</v>
      </c>
      <c r="G196" s="225">
        <v>362</v>
      </c>
      <c r="H196" s="335"/>
    </row>
    <row r="197" spans="1:8" x14ac:dyDescent="0.25">
      <c r="A197" s="193" t="s">
        <v>27</v>
      </c>
      <c r="C197" s="208">
        <v>125</v>
      </c>
      <c r="D197" s="209">
        <v>0.6</v>
      </c>
      <c r="E197" s="210">
        <v>0.06</v>
      </c>
      <c r="F197" s="195">
        <v>22</v>
      </c>
      <c r="G197" s="210">
        <v>91</v>
      </c>
      <c r="H197" s="305" t="s">
        <v>289</v>
      </c>
    </row>
    <row r="198" spans="1:8" ht="15.75" thickBot="1" x14ac:dyDescent="0.3">
      <c r="A198" s="193" t="s">
        <v>205</v>
      </c>
      <c r="C198" s="208"/>
      <c r="D198" s="209"/>
      <c r="E198" s="210"/>
      <c r="F198" s="195"/>
      <c r="G198" s="210"/>
      <c r="H198" s="305"/>
    </row>
    <row r="199" spans="1:8" ht="15.75" thickBot="1" x14ac:dyDescent="0.3">
      <c r="A199" s="237" t="s">
        <v>26</v>
      </c>
      <c r="B199" s="238"/>
      <c r="C199" s="239">
        <v>125</v>
      </c>
      <c r="D199" s="224">
        <v>0.6</v>
      </c>
      <c r="E199" s="224">
        <v>0.06</v>
      </c>
      <c r="F199" s="224">
        <v>22</v>
      </c>
      <c r="G199" s="224">
        <v>91</v>
      </c>
      <c r="H199" s="335"/>
    </row>
    <row r="200" spans="1:8" ht="15.75" thickBot="1" x14ac:dyDescent="0.3">
      <c r="A200" s="226"/>
      <c r="B200" s="227"/>
      <c r="C200" s="228">
        <v>538</v>
      </c>
      <c r="D200" s="214">
        <v>13.226666666666667</v>
      </c>
      <c r="E200" s="214">
        <v>14.551666666666668</v>
      </c>
      <c r="F200" s="214">
        <v>66.931666666666672</v>
      </c>
      <c r="G200" s="214">
        <v>453</v>
      </c>
      <c r="H200" s="335"/>
    </row>
    <row r="201" spans="1:8" x14ac:dyDescent="0.25">
      <c r="A201" s="226"/>
      <c r="B201" s="227" t="s">
        <v>29</v>
      </c>
      <c r="C201" s="228"/>
      <c r="D201" s="241"/>
      <c r="E201" s="240"/>
      <c r="F201" s="241"/>
      <c r="G201" s="222"/>
      <c r="H201" s="335"/>
    </row>
    <row r="202" spans="1:8" x14ac:dyDescent="0.25">
      <c r="A202" s="193" t="s">
        <v>415</v>
      </c>
      <c r="C202" s="208">
        <v>50</v>
      </c>
      <c r="D202" s="195">
        <v>0.6</v>
      </c>
      <c r="E202" s="210">
        <v>2.5</v>
      </c>
      <c r="F202" s="195">
        <v>4.2</v>
      </c>
      <c r="G202" s="209">
        <v>42</v>
      </c>
      <c r="H202" s="305" t="s">
        <v>416</v>
      </c>
    </row>
    <row r="203" spans="1:8" ht="39" x14ac:dyDescent="0.25">
      <c r="A203" s="193" t="s">
        <v>324</v>
      </c>
      <c r="C203" s="208" t="s">
        <v>213</v>
      </c>
      <c r="D203" s="209">
        <v>3.8</v>
      </c>
      <c r="E203" s="210">
        <v>3.5</v>
      </c>
      <c r="F203" s="195">
        <v>20.5</v>
      </c>
      <c r="G203" s="209">
        <v>129</v>
      </c>
      <c r="H203" s="305" t="s">
        <v>223</v>
      </c>
    </row>
    <row r="204" spans="1:8" x14ac:dyDescent="0.25">
      <c r="A204" s="193" t="s">
        <v>387</v>
      </c>
      <c r="C204" s="208" t="s">
        <v>386</v>
      </c>
      <c r="D204" s="209">
        <v>8.4</v>
      </c>
      <c r="E204" s="210">
        <v>9.6</v>
      </c>
      <c r="F204" s="195">
        <v>12</v>
      </c>
      <c r="G204" s="209">
        <v>169</v>
      </c>
      <c r="H204" s="305" t="s">
        <v>388</v>
      </c>
    </row>
    <row r="205" spans="1:8" x14ac:dyDescent="0.25">
      <c r="A205" s="193" t="s">
        <v>92</v>
      </c>
      <c r="C205" s="208">
        <v>130</v>
      </c>
      <c r="D205" s="195">
        <v>3.7</v>
      </c>
      <c r="E205" s="210">
        <v>4.4400000000000004</v>
      </c>
      <c r="F205" s="195">
        <v>25</v>
      </c>
      <c r="G205" s="209">
        <v>155</v>
      </c>
      <c r="H205" s="305" t="s">
        <v>224</v>
      </c>
    </row>
    <row r="206" spans="1:8" x14ac:dyDescent="0.25">
      <c r="A206" s="193" t="s">
        <v>180</v>
      </c>
      <c r="C206" s="208">
        <v>180</v>
      </c>
      <c r="D206" s="209">
        <v>0.1</v>
      </c>
      <c r="E206" s="210">
        <v>0.1</v>
      </c>
      <c r="F206" s="210">
        <v>11.8</v>
      </c>
      <c r="G206" s="210">
        <v>49</v>
      </c>
      <c r="H206" s="305" t="s">
        <v>234</v>
      </c>
    </row>
    <row r="207" spans="1:8" ht="15.75" thickBot="1" x14ac:dyDescent="0.3">
      <c r="A207" s="327" t="s">
        <v>47</v>
      </c>
      <c r="B207" s="221"/>
      <c r="C207" s="255">
        <v>37.5</v>
      </c>
      <c r="D207" s="255">
        <v>1.8</v>
      </c>
      <c r="E207" s="255">
        <v>0.4</v>
      </c>
      <c r="F207" s="255">
        <v>18</v>
      </c>
      <c r="G207" s="255">
        <v>82.5</v>
      </c>
      <c r="H207" s="337"/>
    </row>
    <row r="208" spans="1:8" ht="15.75" thickBot="1" x14ac:dyDescent="0.3">
      <c r="A208" s="237" t="s">
        <v>26</v>
      </c>
      <c r="B208" s="238"/>
      <c r="C208" s="239">
        <v>695.5</v>
      </c>
      <c r="D208" s="225">
        <v>18.400000000000002</v>
      </c>
      <c r="E208" s="225">
        <v>20.54</v>
      </c>
      <c r="F208" s="225">
        <v>91.5</v>
      </c>
      <c r="G208" s="225">
        <v>626.5</v>
      </c>
      <c r="H208" s="335"/>
    </row>
    <row r="209" spans="1:8" x14ac:dyDescent="0.25">
      <c r="A209" s="354"/>
      <c r="B209" s="355" t="s">
        <v>48</v>
      </c>
      <c r="C209" s="332"/>
      <c r="D209" s="333"/>
      <c r="E209" s="333"/>
      <c r="F209" s="333"/>
      <c r="G209" s="333"/>
      <c r="H209" s="335"/>
    </row>
    <row r="210" spans="1:8" ht="23.25" customHeight="1" x14ac:dyDescent="0.25">
      <c r="A210" s="193" t="s">
        <v>73</v>
      </c>
      <c r="C210" s="208">
        <v>10</v>
      </c>
      <c r="D210" s="233">
        <v>3</v>
      </c>
      <c r="E210" s="233">
        <v>4.38</v>
      </c>
      <c r="F210" s="233">
        <v>24</v>
      </c>
      <c r="G210" s="218">
        <v>147</v>
      </c>
      <c r="H210" s="305"/>
    </row>
    <row r="211" spans="1:8" ht="22.5" customHeight="1" x14ac:dyDescent="0.25">
      <c r="A211" s="193" t="s">
        <v>426</v>
      </c>
      <c r="C211" s="208"/>
      <c r="D211" s="209"/>
      <c r="E211" s="195"/>
      <c r="F211" s="195"/>
      <c r="G211" s="195"/>
      <c r="H211" s="305"/>
    </row>
    <row r="212" spans="1:8" x14ac:dyDescent="0.25">
      <c r="A212" s="193" t="s">
        <v>278</v>
      </c>
      <c r="C212" s="208">
        <v>110</v>
      </c>
      <c r="D212" s="195">
        <v>2.5</v>
      </c>
      <c r="E212" s="210">
        <v>2.75</v>
      </c>
      <c r="F212" s="195">
        <v>4</v>
      </c>
      <c r="G212" s="210">
        <v>51</v>
      </c>
      <c r="H212" s="305" t="s">
        <v>279</v>
      </c>
    </row>
    <row r="213" spans="1:8" x14ac:dyDescent="0.25">
      <c r="A213" s="351" t="s">
        <v>421</v>
      </c>
      <c r="B213" s="216"/>
      <c r="C213" s="259" t="s">
        <v>120</v>
      </c>
      <c r="D213" s="195">
        <v>9</v>
      </c>
      <c r="E213" s="210">
        <v>10.4</v>
      </c>
      <c r="F213" s="195">
        <v>28.3</v>
      </c>
      <c r="G213" s="210">
        <v>242</v>
      </c>
      <c r="H213" s="305" t="s">
        <v>275</v>
      </c>
    </row>
    <row r="214" spans="1:8" x14ac:dyDescent="0.25">
      <c r="A214" s="193" t="s">
        <v>76</v>
      </c>
      <c r="C214" s="234" t="s">
        <v>325</v>
      </c>
      <c r="D214" s="209">
        <v>0.12</v>
      </c>
      <c r="E214" s="210">
        <v>0.01</v>
      </c>
      <c r="F214" s="195">
        <v>10.199999999999999</v>
      </c>
      <c r="G214" s="209">
        <v>41.4</v>
      </c>
      <c r="H214" s="305" t="s">
        <v>168</v>
      </c>
    </row>
    <row r="215" spans="1:8" ht="22.5" customHeight="1" thickBot="1" x14ac:dyDescent="0.3">
      <c r="A215" s="193" t="s">
        <v>39</v>
      </c>
      <c r="C215" s="208">
        <v>20</v>
      </c>
      <c r="D215" s="210">
        <v>1.52</v>
      </c>
      <c r="E215" s="195">
        <v>0.16</v>
      </c>
      <c r="F215" s="210">
        <v>9.84</v>
      </c>
      <c r="G215" s="195">
        <v>47</v>
      </c>
      <c r="H215" s="305"/>
    </row>
    <row r="216" spans="1:8" ht="22.5" customHeight="1" thickBot="1" x14ac:dyDescent="0.3">
      <c r="A216" s="237" t="s">
        <v>26</v>
      </c>
      <c r="B216" s="238"/>
      <c r="C216" s="239">
        <v>480</v>
      </c>
      <c r="D216" s="225">
        <v>16.14</v>
      </c>
      <c r="E216" s="225">
        <v>17.700000000000003</v>
      </c>
      <c r="F216" s="225">
        <v>76.34</v>
      </c>
      <c r="G216" s="225">
        <v>528.4</v>
      </c>
      <c r="H216" s="336"/>
    </row>
    <row r="217" spans="1:8" ht="22.5" customHeight="1" thickBot="1" x14ac:dyDescent="0.3">
      <c r="A217" s="237" t="s">
        <v>62</v>
      </c>
      <c r="B217" s="238"/>
      <c r="C217" s="262">
        <v>1713.5</v>
      </c>
      <c r="D217" s="224">
        <v>47.766666666666666</v>
      </c>
      <c r="E217" s="224">
        <v>52.791666666666671</v>
      </c>
      <c r="F217" s="224">
        <v>234.77166666666668</v>
      </c>
      <c r="G217" s="224">
        <v>1607.9</v>
      </c>
      <c r="H217" s="336"/>
    </row>
    <row r="218" spans="1:8" ht="23.25" customHeight="1" thickBot="1" x14ac:dyDescent="0.3">
      <c r="A218" s="207" t="s">
        <v>117</v>
      </c>
      <c r="G218" s="329"/>
      <c r="H218" s="339"/>
    </row>
    <row r="219" spans="1:8" ht="22.5" customHeight="1" x14ac:dyDescent="0.25">
      <c r="A219" s="330" t="s">
        <v>246</v>
      </c>
      <c r="B219" s="347"/>
      <c r="C219" s="228" t="s">
        <v>242</v>
      </c>
      <c r="D219" s="510" t="s">
        <v>243</v>
      </c>
      <c r="E219" s="511"/>
      <c r="F219" s="512"/>
      <c r="G219" s="222" t="s">
        <v>4</v>
      </c>
      <c r="H219" s="335" t="s">
        <v>244</v>
      </c>
    </row>
    <row r="220" spans="1:8" ht="23.25" customHeight="1" thickBot="1" x14ac:dyDescent="0.3">
      <c r="A220" s="235" t="s">
        <v>245</v>
      </c>
      <c r="B220" s="256"/>
      <c r="C220" s="208"/>
      <c r="D220" s="258"/>
      <c r="E220" s="348"/>
      <c r="F220" s="195"/>
      <c r="G220" s="209" t="s">
        <v>6</v>
      </c>
      <c r="H220" s="305"/>
    </row>
    <row r="221" spans="1:8" ht="15.75" thickBot="1" x14ac:dyDescent="0.3">
      <c r="A221" s="349"/>
      <c r="B221" s="350"/>
      <c r="C221" s="255"/>
      <c r="D221" s="224" t="s">
        <v>9</v>
      </c>
      <c r="E221" s="224" t="s">
        <v>10</v>
      </c>
      <c r="F221" s="225" t="s">
        <v>11</v>
      </c>
      <c r="G221" s="225" t="s">
        <v>12</v>
      </c>
      <c r="H221" s="336"/>
    </row>
    <row r="222" spans="1:8" ht="31.5" customHeight="1" x14ac:dyDescent="0.25">
      <c r="A222" s="226"/>
      <c r="B222" s="227" t="s">
        <v>13</v>
      </c>
      <c r="C222" s="228"/>
      <c r="D222" s="230"/>
      <c r="E222" s="247"/>
      <c r="F222" s="250"/>
      <c r="G222" s="230"/>
      <c r="H222" s="305"/>
    </row>
    <row r="223" spans="1:8" x14ac:dyDescent="0.25">
      <c r="A223" s="193" t="s">
        <v>385</v>
      </c>
      <c r="C223" s="208">
        <v>200</v>
      </c>
      <c r="D223" s="210">
        <v>8.9</v>
      </c>
      <c r="E223" s="210">
        <v>8.4</v>
      </c>
      <c r="F223" s="210">
        <v>32.9</v>
      </c>
      <c r="G223" s="209">
        <v>243</v>
      </c>
      <c r="H223" s="305" t="s">
        <v>393</v>
      </c>
    </row>
    <row r="224" spans="1:8" x14ac:dyDescent="0.25">
      <c r="A224" s="351" t="s">
        <v>164</v>
      </c>
      <c r="B224" s="216"/>
      <c r="C224" s="231" t="s">
        <v>276</v>
      </c>
      <c r="D224" s="232">
        <v>0.06</v>
      </c>
      <c r="E224" s="233">
        <v>0.02</v>
      </c>
      <c r="F224" s="218">
        <v>4.99</v>
      </c>
      <c r="G224" s="233">
        <v>20</v>
      </c>
      <c r="H224" s="305" t="s">
        <v>274</v>
      </c>
    </row>
    <row r="225" spans="1:8" ht="15.75" thickBot="1" x14ac:dyDescent="0.3">
      <c r="A225" s="193" t="s">
        <v>67</v>
      </c>
      <c r="C225" s="234" t="s">
        <v>429</v>
      </c>
      <c r="D225" s="209">
        <v>4</v>
      </c>
      <c r="E225" s="210">
        <v>6</v>
      </c>
      <c r="F225" s="195">
        <v>12.83</v>
      </c>
      <c r="G225" s="209">
        <v>122</v>
      </c>
      <c r="H225" s="305" t="s">
        <v>257</v>
      </c>
    </row>
    <row r="226" spans="1:8" ht="15.75" thickBot="1" x14ac:dyDescent="0.3">
      <c r="A226" s="237" t="s">
        <v>26</v>
      </c>
      <c r="B226" s="238"/>
      <c r="C226" s="239">
        <v>420</v>
      </c>
      <c r="D226" s="224">
        <v>12.96</v>
      </c>
      <c r="E226" s="224">
        <v>14.42</v>
      </c>
      <c r="F226" s="224">
        <v>50.72</v>
      </c>
      <c r="G226" s="224">
        <v>385</v>
      </c>
      <c r="H226" s="336"/>
    </row>
    <row r="227" spans="1:8" x14ac:dyDescent="0.25">
      <c r="A227" s="193" t="s">
        <v>49</v>
      </c>
      <c r="C227" s="208">
        <v>85</v>
      </c>
      <c r="D227" s="209">
        <v>0.34</v>
      </c>
      <c r="E227" s="210">
        <v>0.34</v>
      </c>
      <c r="F227" s="195">
        <v>11.27</v>
      </c>
      <c r="G227" s="210">
        <v>49</v>
      </c>
      <c r="H227" s="305" t="s">
        <v>290</v>
      </c>
    </row>
    <row r="228" spans="1:8" ht="15.75" thickBot="1" x14ac:dyDescent="0.3">
      <c r="A228" s="193" t="s">
        <v>200</v>
      </c>
      <c r="C228" s="208"/>
      <c r="D228" s="209"/>
      <c r="E228" s="210"/>
      <c r="F228" s="195"/>
      <c r="G228" s="210"/>
      <c r="H228" s="305"/>
    </row>
    <row r="229" spans="1:8" ht="15.75" thickBot="1" x14ac:dyDescent="0.3">
      <c r="A229" s="237" t="s">
        <v>26</v>
      </c>
      <c r="B229" s="238"/>
      <c r="C229" s="239">
        <v>85</v>
      </c>
      <c r="D229" s="224">
        <v>0.34</v>
      </c>
      <c r="E229" s="224">
        <v>0.34</v>
      </c>
      <c r="F229" s="224">
        <v>11.27</v>
      </c>
      <c r="G229" s="224">
        <v>49</v>
      </c>
      <c r="H229" s="336"/>
    </row>
    <row r="230" spans="1:8" ht="15.75" thickBot="1" x14ac:dyDescent="0.3">
      <c r="A230" s="226"/>
      <c r="B230" s="227"/>
      <c r="C230" s="228">
        <v>505</v>
      </c>
      <c r="D230" s="222">
        <v>13.3</v>
      </c>
      <c r="E230" s="222">
        <v>14.76</v>
      </c>
      <c r="F230" s="222">
        <v>61.989999999999995</v>
      </c>
      <c r="G230" s="222">
        <v>434</v>
      </c>
      <c r="H230" s="305"/>
    </row>
    <row r="231" spans="1:8" x14ac:dyDescent="0.25">
      <c r="A231" s="226"/>
      <c r="B231" s="227" t="s">
        <v>29</v>
      </c>
      <c r="C231" s="228"/>
      <c r="D231" s="222"/>
      <c r="E231" s="240"/>
      <c r="F231" s="241"/>
      <c r="G231" s="222"/>
      <c r="H231" s="305"/>
    </row>
    <row r="232" spans="1:8" x14ac:dyDescent="0.25">
      <c r="A232" s="193" t="s">
        <v>418</v>
      </c>
      <c r="C232" s="208">
        <v>50</v>
      </c>
      <c r="D232" s="195">
        <v>0.75</v>
      </c>
      <c r="E232" s="210">
        <v>0.06</v>
      </c>
      <c r="F232" s="195">
        <v>8.5</v>
      </c>
      <c r="G232" s="210">
        <v>37</v>
      </c>
      <c r="H232" s="254" t="s">
        <v>419</v>
      </c>
    </row>
    <row r="233" spans="1:8" ht="39" x14ac:dyDescent="0.25">
      <c r="A233" s="193" t="s">
        <v>374</v>
      </c>
      <c r="C233" s="208" t="s">
        <v>14</v>
      </c>
      <c r="D233" s="209">
        <v>3</v>
      </c>
      <c r="E233" s="210">
        <v>7.9</v>
      </c>
      <c r="F233" s="195">
        <v>18.8</v>
      </c>
      <c r="G233" s="209">
        <v>158</v>
      </c>
      <c r="H233" s="305" t="s">
        <v>222</v>
      </c>
    </row>
    <row r="234" spans="1:8" ht="26.25" x14ac:dyDescent="0.25">
      <c r="A234" s="193" t="s">
        <v>311</v>
      </c>
      <c r="C234" s="208">
        <v>160</v>
      </c>
      <c r="D234" s="195">
        <v>13.5</v>
      </c>
      <c r="E234" s="210">
        <v>12.2</v>
      </c>
      <c r="F234" s="195">
        <v>35</v>
      </c>
      <c r="G234" s="210">
        <v>303</v>
      </c>
      <c r="H234" s="305" t="s">
        <v>310</v>
      </c>
    </row>
    <row r="235" spans="1:8" x14ac:dyDescent="0.25">
      <c r="A235" s="220" t="s">
        <v>344</v>
      </c>
      <c r="C235" s="208">
        <v>180</v>
      </c>
      <c r="D235" s="235">
        <v>0.6</v>
      </c>
      <c r="E235" s="243">
        <v>0.06</v>
      </c>
      <c r="F235" s="244">
        <v>15</v>
      </c>
      <c r="G235" s="251">
        <v>62.5</v>
      </c>
      <c r="H235" s="340" t="s">
        <v>345</v>
      </c>
    </row>
    <row r="236" spans="1:8" ht="15.75" thickBot="1" x14ac:dyDescent="0.3">
      <c r="A236" s="327" t="s">
        <v>47</v>
      </c>
      <c r="B236" s="221"/>
      <c r="C236" s="255">
        <v>37.5</v>
      </c>
      <c r="D236" s="255">
        <v>1.8</v>
      </c>
      <c r="E236" s="255">
        <v>0.4</v>
      </c>
      <c r="F236" s="255">
        <v>18</v>
      </c>
      <c r="G236" s="255">
        <v>82.5</v>
      </c>
      <c r="H236" s="337"/>
    </row>
    <row r="237" spans="1:8" ht="23.25" customHeight="1" thickBot="1" x14ac:dyDescent="0.3">
      <c r="A237" s="237" t="s">
        <v>26</v>
      </c>
      <c r="B237" s="238"/>
      <c r="C237" s="239">
        <v>632.5</v>
      </c>
      <c r="D237" s="224">
        <v>19.650000000000002</v>
      </c>
      <c r="E237" s="224">
        <v>20.619999999999997</v>
      </c>
      <c r="F237" s="224">
        <v>95.3</v>
      </c>
      <c r="G237" s="224">
        <v>643</v>
      </c>
      <c r="H237" s="336"/>
    </row>
    <row r="238" spans="1:8" x14ac:dyDescent="0.25">
      <c r="A238" s="226"/>
      <c r="B238" s="227" t="s">
        <v>48</v>
      </c>
      <c r="C238" s="228"/>
      <c r="D238" s="222"/>
      <c r="E238" s="240"/>
      <c r="F238" s="241"/>
      <c r="G238" s="222"/>
      <c r="H238" s="305"/>
    </row>
    <row r="239" spans="1:8" ht="22.5" customHeight="1" x14ac:dyDescent="0.25">
      <c r="A239" s="193" t="s">
        <v>431</v>
      </c>
      <c r="C239" s="208">
        <v>50</v>
      </c>
      <c r="D239" s="209">
        <v>0.9</v>
      </c>
      <c r="E239" s="210">
        <v>1.8</v>
      </c>
      <c r="F239" s="195">
        <v>43.6</v>
      </c>
      <c r="G239" s="209">
        <v>194</v>
      </c>
      <c r="H239" s="305" t="s">
        <v>432</v>
      </c>
    </row>
    <row r="240" spans="1:8" x14ac:dyDescent="0.25">
      <c r="A240" s="193" t="s">
        <v>86</v>
      </c>
      <c r="C240" s="208">
        <v>110</v>
      </c>
      <c r="D240" s="236">
        <v>3.77</v>
      </c>
      <c r="E240" s="208">
        <v>2.75</v>
      </c>
      <c r="F240" s="236">
        <v>5</v>
      </c>
      <c r="G240" s="208">
        <v>62.1</v>
      </c>
      <c r="H240" s="305" t="s">
        <v>163</v>
      </c>
    </row>
    <row r="241" spans="1:8" x14ac:dyDescent="0.25">
      <c r="A241" s="216" t="s">
        <v>209</v>
      </c>
      <c r="B241" s="216"/>
      <c r="C241" s="216" t="s">
        <v>406</v>
      </c>
      <c r="D241" s="216">
        <v>10.7</v>
      </c>
      <c r="E241" s="216">
        <v>13.7</v>
      </c>
      <c r="F241" s="216">
        <v>11</v>
      </c>
      <c r="G241" s="216">
        <v>210</v>
      </c>
      <c r="H241" s="341" t="s">
        <v>409</v>
      </c>
    </row>
    <row r="242" spans="1:8" x14ac:dyDescent="0.25">
      <c r="A242" s="193" t="s">
        <v>327</v>
      </c>
      <c r="C242" s="208" t="s">
        <v>276</v>
      </c>
      <c r="D242" s="235">
        <v>1.0999999999999999E-2</v>
      </c>
      <c r="E242" s="208">
        <v>1E-3</v>
      </c>
      <c r="F242" s="236">
        <v>5.1680000000000001</v>
      </c>
      <c r="G242" s="235">
        <v>21</v>
      </c>
      <c r="H242" s="305" t="s">
        <v>317</v>
      </c>
    </row>
    <row r="243" spans="1:8" ht="22.5" customHeight="1" thickBot="1" x14ac:dyDescent="0.3">
      <c r="A243" s="193" t="s">
        <v>39</v>
      </c>
      <c r="C243" s="208">
        <v>20</v>
      </c>
      <c r="D243" s="210">
        <v>1.52</v>
      </c>
      <c r="E243" s="195">
        <v>0.16</v>
      </c>
      <c r="F243" s="210">
        <v>9.84</v>
      </c>
      <c r="G243" s="195">
        <v>47</v>
      </c>
      <c r="H243" s="305"/>
    </row>
    <row r="244" spans="1:8" ht="22.5" customHeight="1" thickBot="1" x14ac:dyDescent="0.3">
      <c r="A244" s="237" t="s">
        <v>26</v>
      </c>
      <c r="B244" s="238"/>
      <c r="C244" s="239">
        <v>510</v>
      </c>
      <c r="D244" s="225">
        <v>16.901</v>
      </c>
      <c r="E244" s="225">
        <v>18.411000000000001</v>
      </c>
      <c r="F244" s="225">
        <v>74.608000000000004</v>
      </c>
      <c r="G244" s="225">
        <v>534.1</v>
      </c>
      <c r="H244" s="335"/>
    </row>
    <row r="245" spans="1:8" ht="22.5" customHeight="1" thickBot="1" x14ac:dyDescent="0.3">
      <c r="A245" s="257" t="s">
        <v>62</v>
      </c>
      <c r="B245" s="221"/>
      <c r="C245" s="255">
        <v>1647.5</v>
      </c>
      <c r="D245" s="258">
        <v>49.850999999999999</v>
      </c>
      <c r="E245" s="258">
        <v>53.790999999999997</v>
      </c>
      <c r="F245" s="258">
        <v>231.898</v>
      </c>
      <c r="G245" s="258">
        <v>1611.1</v>
      </c>
      <c r="H245" s="336"/>
    </row>
    <row r="246" spans="1:8" ht="23.25" customHeight="1" thickBot="1" x14ac:dyDescent="0.3">
      <c r="A246" s="207" t="s">
        <v>121</v>
      </c>
      <c r="G246" s="329"/>
      <c r="H246" s="339"/>
    </row>
    <row r="247" spans="1:8" ht="22.5" customHeight="1" x14ac:dyDescent="0.25">
      <c r="A247" s="330" t="s">
        <v>246</v>
      </c>
      <c r="B247" s="347"/>
      <c r="C247" s="228" t="s">
        <v>242</v>
      </c>
      <c r="D247" s="510" t="s">
        <v>243</v>
      </c>
      <c r="E247" s="511"/>
      <c r="F247" s="512"/>
      <c r="G247" s="222" t="s">
        <v>4</v>
      </c>
      <c r="H247" s="335" t="s">
        <v>244</v>
      </c>
    </row>
    <row r="248" spans="1:8" ht="31.5" customHeight="1" thickBot="1" x14ac:dyDescent="0.3">
      <c r="A248" s="235" t="s">
        <v>245</v>
      </c>
      <c r="B248" s="256"/>
      <c r="C248" s="208"/>
      <c r="D248" s="258"/>
      <c r="E248" s="348"/>
      <c r="F248" s="195"/>
      <c r="G248" s="209" t="s">
        <v>6</v>
      </c>
      <c r="H248" s="305"/>
    </row>
    <row r="249" spans="1:8" ht="23.25" customHeight="1" thickBot="1" x14ac:dyDescent="0.3">
      <c r="A249" s="349"/>
      <c r="B249" s="350"/>
      <c r="C249" s="255"/>
      <c r="D249" s="224" t="s">
        <v>9</v>
      </c>
      <c r="E249" s="224" t="s">
        <v>10</v>
      </c>
      <c r="F249" s="225" t="s">
        <v>11</v>
      </c>
      <c r="G249" s="225" t="s">
        <v>12</v>
      </c>
      <c r="H249" s="336"/>
    </row>
    <row r="250" spans="1:8" x14ac:dyDescent="0.25">
      <c r="A250" s="226"/>
      <c r="B250" s="227" t="s">
        <v>13</v>
      </c>
      <c r="C250" s="228"/>
      <c r="D250" s="230"/>
      <c r="E250" s="247"/>
      <c r="F250" s="250"/>
      <c r="G250" s="230"/>
      <c r="H250" s="335"/>
    </row>
    <row r="251" spans="1:8" ht="31.5" customHeight="1" x14ac:dyDescent="0.25">
      <c r="A251" s="193" t="s">
        <v>190</v>
      </c>
      <c r="B251" s="252"/>
      <c r="C251" s="208" t="s">
        <v>430</v>
      </c>
      <c r="D251" s="216">
        <v>8.1999999999999993</v>
      </c>
      <c r="E251" s="216">
        <v>7.9</v>
      </c>
      <c r="F251" s="216">
        <v>19.2</v>
      </c>
      <c r="G251" s="216">
        <v>180</v>
      </c>
      <c r="H251" s="305" t="s">
        <v>91</v>
      </c>
    </row>
    <row r="252" spans="1:8" ht="26.25" x14ac:dyDescent="0.25">
      <c r="A252" s="193" t="s">
        <v>65</v>
      </c>
      <c r="C252" s="208">
        <v>180</v>
      </c>
      <c r="D252" s="209">
        <v>2.4166666666666665</v>
      </c>
      <c r="E252" s="210">
        <v>2.5833333333333335</v>
      </c>
      <c r="F252" s="210">
        <v>13.608333333333333</v>
      </c>
      <c r="G252" s="209">
        <v>87</v>
      </c>
      <c r="H252" s="305" t="s">
        <v>348</v>
      </c>
    </row>
    <row r="253" spans="1:8" ht="27" thickBot="1" x14ac:dyDescent="0.3">
      <c r="A253" s="193" t="s">
        <v>23</v>
      </c>
      <c r="C253" s="234" t="s">
        <v>162</v>
      </c>
      <c r="D253" s="209">
        <v>1.91</v>
      </c>
      <c r="E253" s="210">
        <v>4.3499999999999996</v>
      </c>
      <c r="F253" s="195">
        <v>12.89</v>
      </c>
      <c r="G253" s="209">
        <v>99</v>
      </c>
      <c r="H253" s="305" t="s">
        <v>24</v>
      </c>
    </row>
    <row r="254" spans="1:8" ht="15.75" thickBot="1" x14ac:dyDescent="0.3">
      <c r="A254" s="237" t="s">
        <v>26</v>
      </c>
      <c r="B254" s="238"/>
      <c r="C254" s="239">
        <v>425</v>
      </c>
      <c r="D254" s="224">
        <v>12.526666666666666</v>
      </c>
      <c r="E254" s="224">
        <v>14.833333333333334</v>
      </c>
      <c r="F254" s="224">
        <v>45.698333333333331</v>
      </c>
      <c r="G254" s="224">
        <v>366</v>
      </c>
      <c r="H254" s="335"/>
    </row>
    <row r="255" spans="1:8" x14ac:dyDescent="0.25">
      <c r="A255" s="193" t="s">
        <v>27</v>
      </c>
      <c r="C255" s="208">
        <v>125</v>
      </c>
      <c r="D255" s="209">
        <v>0.6</v>
      </c>
      <c r="E255" s="210">
        <v>0.06</v>
      </c>
      <c r="F255" s="195">
        <v>21</v>
      </c>
      <c r="G255" s="210">
        <v>91</v>
      </c>
      <c r="H255" s="305" t="s">
        <v>50</v>
      </c>
    </row>
    <row r="256" spans="1:8" ht="15.75" thickBot="1" x14ac:dyDescent="0.3">
      <c r="A256" s="193" t="s">
        <v>313</v>
      </c>
      <c r="C256" s="208"/>
      <c r="D256" s="209"/>
      <c r="E256" s="209"/>
      <c r="F256" s="195"/>
      <c r="G256" s="209"/>
      <c r="H256" s="305"/>
    </row>
    <row r="257" spans="1:8" ht="15.75" thickBot="1" x14ac:dyDescent="0.3">
      <c r="A257" s="237" t="s">
        <v>26</v>
      </c>
      <c r="B257" s="238"/>
      <c r="C257" s="239">
        <v>125</v>
      </c>
      <c r="D257" s="225">
        <v>0.6</v>
      </c>
      <c r="E257" s="225">
        <v>0.06</v>
      </c>
      <c r="F257" s="225">
        <v>21</v>
      </c>
      <c r="G257" s="225">
        <v>91</v>
      </c>
      <c r="H257" s="335"/>
    </row>
    <row r="258" spans="1:8" ht="15.75" thickBot="1" x14ac:dyDescent="0.3">
      <c r="A258" s="226"/>
      <c r="B258" s="227"/>
      <c r="C258" s="228">
        <v>550</v>
      </c>
      <c r="D258" s="222">
        <v>13.126666666666665</v>
      </c>
      <c r="E258" s="222">
        <v>14.893333333333334</v>
      </c>
      <c r="F258" s="222">
        <v>66.698333333333323</v>
      </c>
      <c r="G258" s="222">
        <v>457</v>
      </c>
      <c r="H258" s="335"/>
    </row>
    <row r="259" spans="1:8" x14ac:dyDescent="0.25">
      <c r="A259" s="226"/>
      <c r="B259" s="227" t="s">
        <v>29</v>
      </c>
      <c r="C259" s="228"/>
      <c r="D259" s="222"/>
      <c r="E259" s="240"/>
      <c r="F259" s="241"/>
      <c r="G259" s="222"/>
      <c r="H259" s="335"/>
    </row>
    <row r="260" spans="1:8" x14ac:dyDescent="0.25">
      <c r="A260" s="193" t="s">
        <v>81</v>
      </c>
      <c r="C260" s="208">
        <v>50</v>
      </c>
      <c r="D260" s="195">
        <v>0.75</v>
      </c>
      <c r="E260" s="210">
        <v>1.32</v>
      </c>
      <c r="F260" s="195">
        <v>4</v>
      </c>
      <c r="G260" s="209">
        <v>31</v>
      </c>
      <c r="H260" s="305" t="s">
        <v>417</v>
      </c>
    </row>
    <row r="261" spans="1:8" ht="39" x14ac:dyDescent="0.25">
      <c r="A261" s="193" t="s">
        <v>395</v>
      </c>
      <c r="C261" s="208" t="s">
        <v>103</v>
      </c>
      <c r="D261" s="210">
        <v>3.35</v>
      </c>
      <c r="E261" s="210">
        <v>7.2</v>
      </c>
      <c r="F261" s="195">
        <v>13.8</v>
      </c>
      <c r="G261" s="209">
        <v>134</v>
      </c>
      <c r="H261" s="305" t="s">
        <v>221</v>
      </c>
    </row>
    <row r="262" spans="1:8" ht="26.25" x14ac:dyDescent="0.25">
      <c r="A262" s="193" t="s">
        <v>440</v>
      </c>
      <c r="C262" s="208">
        <v>70</v>
      </c>
      <c r="D262" s="209">
        <v>8.9</v>
      </c>
      <c r="E262" s="210">
        <v>8.4</v>
      </c>
      <c r="F262" s="195">
        <v>21.5</v>
      </c>
      <c r="G262" s="209">
        <v>197</v>
      </c>
      <c r="H262" s="305" t="s">
        <v>299</v>
      </c>
    </row>
    <row r="263" spans="1:8" x14ac:dyDescent="0.25">
      <c r="A263" s="193" t="s">
        <v>92</v>
      </c>
      <c r="C263" s="208">
        <v>130</v>
      </c>
      <c r="D263" s="195">
        <v>3.7</v>
      </c>
      <c r="E263" s="210">
        <v>4.4400000000000004</v>
      </c>
      <c r="F263" s="195">
        <v>25</v>
      </c>
      <c r="G263" s="209">
        <v>155</v>
      </c>
      <c r="H263" s="305" t="s">
        <v>224</v>
      </c>
    </row>
    <row r="264" spans="1:8" x14ac:dyDescent="0.25">
      <c r="A264" s="193" t="s">
        <v>363</v>
      </c>
      <c r="C264" s="208">
        <v>180</v>
      </c>
      <c r="D264" s="209"/>
      <c r="E264" s="210"/>
      <c r="F264" s="195">
        <v>10</v>
      </c>
      <c r="G264" s="209">
        <v>40</v>
      </c>
      <c r="H264" s="305" t="s">
        <v>368</v>
      </c>
    </row>
    <row r="265" spans="1:8" ht="15.75" thickBot="1" x14ac:dyDescent="0.3">
      <c r="A265" s="327" t="s">
        <v>47</v>
      </c>
      <c r="B265" s="221"/>
      <c r="C265" s="255">
        <v>37.5</v>
      </c>
      <c r="D265" s="255">
        <v>1.8</v>
      </c>
      <c r="E265" s="255">
        <v>0.4</v>
      </c>
      <c r="F265" s="255">
        <v>18</v>
      </c>
      <c r="G265" s="255">
        <v>82.5</v>
      </c>
      <c r="H265" s="337"/>
    </row>
    <row r="266" spans="1:8" ht="23.25" customHeight="1" thickBot="1" x14ac:dyDescent="0.3">
      <c r="A266" s="237" t="s">
        <v>26</v>
      </c>
      <c r="B266" s="238"/>
      <c r="C266" s="239">
        <v>682.5</v>
      </c>
      <c r="D266" s="224">
        <v>18.5</v>
      </c>
      <c r="E266" s="224">
        <v>21.76</v>
      </c>
      <c r="F266" s="224">
        <v>92.3</v>
      </c>
      <c r="G266" s="224">
        <v>639.5</v>
      </c>
      <c r="H266" s="335"/>
    </row>
    <row r="267" spans="1:8" x14ac:dyDescent="0.25">
      <c r="A267" s="226"/>
      <c r="B267" s="227" t="s">
        <v>48</v>
      </c>
      <c r="C267" s="228"/>
      <c r="D267" s="240"/>
      <c r="E267" s="241"/>
      <c r="F267" s="240"/>
      <c r="G267" s="241"/>
      <c r="H267" s="335"/>
    </row>
    <row r="268" spans="1:8" ht="22.5" customHeight="1" x14ac:dyDescent="0.25">
      <c r="A268" s="351" t="s">
        <v>73</v>
      </c>
      <c r="B268" s="216"/>
      <c r="C268" s="231">
        <v>10</v>
      </c>
      <c r="D268" s="233">
        <v>1.5</v>
      </c>
      <c r="E268" s="233">
        <v>4</v>
      </c>
      <c r="F268" s="233">
        <v>27.1</v>
      </c>
      <c r="G268" s="218">
        <v>150</v>
      </c>
      <c r="H268" s="254"/>
    </row>
    <row r="269" spans="1:8" x14ac:dyDescent="0.25">
      <c r="A269" s="351" t="s">
        <v>338</v>
      </c>
      <c r="B269" s="216"/>
      <c r="C269" s="231"/>
      <c r="D269" s="233"/>
      <c r="E269" s="233"/>
      <c r="F269" s="233"/>
      <c r="G269" s="218"/>
      <c r="H269" s="254"/>
    </row>
    <row r="270" spans="1:8" ht="15.75" thickBot="1" x14ac:dyDescent="0.3">
      <c r="A270" s="193" t="s">
        <v>55</v>
      </c>
      <c r="C270" s="208">
        <v>110</v>
      </c>
      <c r="D270" s="195">
        <v>3.68</v>
      </c>
      <c r="E270" s="210">
        <v>2.75</v>
      </c>
      <c r="F270" s="195">
        <v>5.07</v>
      </c>
      <c r="G270" s="210">
        <v>68</v>
      </c>
      <c r="H270" s="305" t="s">
        <v>56</v>
      </c>
    </row>
    <row r="271" spans="1:8" ht="26.25" x14ac:dyDescent="0.25">
      <c r="A271" s="226" t="s">
        <v>237</v>
      </c>
      <c r="B271" s="227"/>
      <c r="C271" s="228">
        <v>150</v>
      </c>
      <c r="D271" s="222">
        <v>10.199999999999999</v>
      </c>
      <c r="E271" s="240">
        <v>12.9</v>
      </c>
      <c r="F271" s="241">
        <v>30</v>
      </c>
      <c r="G271" s="222">
        <v>276</v>
      </c>
      <c r="H271" s="335" t="s">
        <v>112</v>
      </c>
    </row>
    <row r="272" spans="1:8" x14ac:dyDescent="0.25">
      <c r="A272" s="351" t="s">
        <v>164</v>
      </c>
      <c r="B272" s="216"/>
      <c r="C272" s="231" t="s">
        <v>276</v>
      </c>
      <c r="D272" s="232">
        <v>0.06</v>
      </c>
      <c r="E272" s="233">
        <v>0.02</v>
      </c>
      <c r="F272" s="218">
        <v>4.99</v>
      </c>
      <c r="G272" s="233">
        <v>20</v>
      </c>
      <c r="H272" s="305" t="s">
        <v>274</v>
      </c>
    </row>
    <row r="273" spans="1:8" ht="15.75" thickBot="1" x14ac:dyDescent="0.3">
      <c r="A273" s="193" t="s">
        <v>39</v>
      </c>
      <c r="C273" s="208">
        <v>20</v>
      </c>
      <c r="D273" s="210">
        <v>1.52</v>
      </c>
      <c r="E273" s="195">
        <v>0.16</v>
      </c>
      <c r="F273" s="210">
        <v>9.84</v>
      </c>
      <c r="G273" s="195">
        <v>47</v>
      </c>
      <c r="H273" s="305"/>
    </row>
    <row r="274" spans="1:8" ht="22.5" customHeight="1" thickBot="1" x14ac:dyDescent="0.3">
      <c r="A274" s="237" t="s">
        <v>26</v>
      </c>
      <c r="B274" s="238"/>
      <c r="C274" s="239">
        <v>475</v>
      </c>
      <c r="D274" s="261">
        <v>16.96</v>
      </c>
      <c r="E274" s="261">
        <v>19.829999999999998</v>
      </c>
      <c r="F274" s="261">
        <v>77</v>
      </c>
      <c r="G274" s="261">
        <v>561</v>
      </c>
      <c r="H274" s="336"/>
    </row>
    <row r="275" spans="1:8" ht="22.5" customHeight="1" thickBot="1" x14ac:dyDescent="0.3">
      <c r="A275" s="237" t="s">
        <v>62</v>
      </c>
      <c r="B275" s="238"/>
      <c r="C275" s="239">
        <v>1707.5</v>
      </c>
      <c r="D275" s="225">
        <v>48.586666666666666</v>
      </c>
      <c r="E275" s="225">
        <v>56.483333333333334</v>
      </c>
      <c r="F275" s="225">
        <v>235.99833333333333</v>
      </c>
      <c r="G275" s="225">
        <v>1657.5</v>
      </c>
      <c r="H275" s="336"/>
    </row>
    <row r="276" spans="1:8" ht="15.75" thickBot="1" x14ac:dyDescent="0.3">
      <c r="A276" s="207" t="s">
        <v>125</v>
      </c>
      <c r="G276" s="329"/>
      <c r="H276" s="339"/>
    </row>
    <row r="277" spans="1:8" ht="23.25" customHeight="1" x14ac:dyDescent="0.25">
      <c r="A277" s="330" t="s">
        <v>246</v>
      </c>
      <c r="B277" s="347"/>
      <c r="C277" s="228" t="s">
        <v>242</v>
      </c>
      <c r="D277" s="510" t="s">
        <v>243</v>
      </c>
      <c r="E277" s="511"/>
      <c r="F277" s="512"/>
      <c r="G277" s="222" t="s">
        <v>4</v>
      </c>
      <c r="H277" s="335" t="s">
        <v>244</v>
      </c>
    </row>
    <row r="278" spans="1:8" ht="22.5" customHeight="1" thickBot="1" x14ac:dyDescent="0.3">
      <c r="A278" s="235" t="s">
        <v>245</v>
      </c>
      <c r="B278" s="256"/>
      <c r="C278" s="208"/>
      <c r="D278" s="258"/>
      <c r="E278" s="348"/>
      <c r="F278" s="195"/>
      <c r="G278" s="209" t="s">
        <v>6</v>
      </c>
      <c r="H278" s="305"/>
    </row>
    <row r="279" spans="1:8" ht="23.25" customHeight="1" thickBot="1" x14ac:dyDescent="0.3">
      <c r="A279" s="349"/>
      <c r="B279" s="350"/>
      <c r="C279" s="255"/>
      <c r="D279" s="224" t="s">
        <v>9</v>
      </c>
      <c r="E279" s="224" t="s">
        <v>10</v>
      </c>
      <c r="F279" s="225" t="s">
        <v>11</v>
      </c>
      <c r="G279" s="225" t="s">
        <v>12</v>
      </c>
      <c r="H279" s="336"/>
    </row>
    <row r="280" spans="1:8" x14ac:dyDescent="0.25">
      <c r="A280" s="226"/>
      <c r="B280" s="227" t="s">
        <v>13</v>
      </c>
      <c r="C280" s="208"/>
      <c r="D280" s="242"/>
      <c r="E280" s="247"/>
      <c r="F280" s="229"/>
      <c r="G280" s="242"/>
      <c r="H280" s="305"/>
    </row>
    <row r="281" spans="1:8" ht="31.5" customHeight="1" x14ac:dyDescent="0.25">
      <c r="A281" s="193" t="s">
        <v>183</v>
      </c>
      <c r="C281" s="208" t="s">
        <v>430</v>
      </c>
      <c r="D281" s="209">
        <v>8</v>
      </c>
      <c r="E281" s="210">
        <v>6.6</v>
      </c>
      <c r="F281" s="210">
        <v>26</v>
      </c>
      <c r="G281" s="195">
        <v>195</v>
      </c>
      <c r="H281" s="305" t="s">
        <v>197</v>
      </c>
    </row>
    <row r="282" spans="1:8" x14ac:dyDescent="0.25">
      <c r="A282" s="351" t="s">
        <v>93</v>
      </c>
      <c r="B282" s="216"/>
      <c r="C282" s="231" t="s">
        <v>276</v>
      </c>
      <c r="D282" s="232">
        <v>2.6</v>
      </c>
      <c r="E282" s="233">
        <v>2.2999999999999998</v>
      </c>
      <c r="F282" s="218">
        <v>14.3</v>
      </c>
      <c r="G282" s="233">
        <v>89</v>
      </c>
      <c r="H282" s="305" t="s">
        <v>94</v>
      </c>
    </row>
    <row r="283" spans="1:8" ht="15.75" thickBot="1" x14ac:dyDescent="0.3">
      <c r="A283" s="193" t="s">
        <v>67</v>
      </c>
      <c r="C283" s="234" t="s">
        <v>429</v>
      </c>
      <c r="D283" s="209">
        <v>4</v>
      </c>
      <c r="E283" s="210">
        <v>6</v>
      </c>
      <c r="F283" s="195">
        <v>12.83</v>
      </c>
      <c r="G283" s="209">
        <v>122</v>
      </c>
      <c r="H283" s="305" t="s">
        <v>257</v>
      </c>
    </row>
    <row r="284" spans="1:8" ht="15.75" thickBot="1" x14ac:dyDescent="0.3">
      <c r="A284" s="237" t="s">
        <v>26</v>
      </c>
      <c r="B284" s="238"/>
      <c r="C284" s="239">
        <v>423</v>
      </c>
      <c r="D284" s="224">
        <v>14.6</v>
      </c>
      <c r="E284" s="224">
        <v>14.899999999999999</v>
      </c>
      <c r="F284" s="224">
        <v>53.129999999999995</v>
      </c>
      <c r="G284" s="224">
        <v>406</v>
      </c>
      <c r="H284" s="335"/>
    </row>
    <row r="285" spans="1:8" x14ac:dyDescent="0.25">
      <c r="A285" s="193" t="s">
        <v>49</v>
      </c>
      <c r="C285" s="208">
        <v>85</v>
      </c>
      <c r="D285" s="209">
        <v>0.34</v>
      </c>
      <c r="E285" s="210">
        <v>0.34</v>
      </c>
      <c r="F285" s="195">
        <v>10.199999999999999</v>
      </c>
      <c r="G285" s="210">
        <v>45</v>
      </c>
      <c r="H285" s="305" t="s">
        <v>290</v>
      </c>
    </row>
    <row r="286" spans="1:8" ht="15.75" thickBot="1" x14ac:dyDescent="0.3">
      <c r="A286" s="193" t="s">
        <v>200</v>
      </c>
      <c r="C286" s="208"/>
      <c r="D286" s="209"/>
      <c r="E286" s="210"/>
      <c r="F286" s="195"/>
      <c r="G286" s="210"/>
      <c r="H286" s="305"/>
    </row>
    <row r="287" spans="1:8" ht="15.75" thickBot="1" x14ac:dyDescent="0.3">
      <c r="A287" s="237" t="s">
        <v>26</v>
      </c>
      <c r="B287" s="238"/>
      <c r="C287" s="239">
        <v>85</v>
      </c>
      <c r="D287" s="224">
        <v>0.34</v>
      </c>
      <c r="E287" s="224">
        <v>0.34</v>
      </c>
      <c r="F287" s="224">
        <v>10.199999999999999</v>
      </c>
      <c r="G287" s="224">
        <v>45</v>
      </c>
      <c r="H287" s="336"/>
    </row>
    <row r="288" spans="1:8" ht="15.75" thickBot="1" x14ac:dyDescent="0.3">
      <c r="A288" s="237"/>
      <c r="B288" s="238"/>
      <c r="C288" s="239">
        <v>508</v>
      </c>
      <c r="D288" s="225">
        <v>14.94</v>
      </c>
      <c r="E288" s="225">
        <v>15.239999999999998</v>
      </c>
      <c r="F288" s="225">
        <v>63.33</v>
      </c>
      <c r="G288" s="225">
        <v>451</v>
      </c>
      <c r="H288" s="336"/>
    </row>
    <row r="289" spans="1:8" x14ac:dyDescent="0.25">
      <c r="A289" s="193"/>
      <c r="B289" s="207" t="s">
        <v>29</v>
      </c>
      <c r="C289" s="208"/>
      <c r="D289" s="242"/>
      <c r="E289" s="223"/>
      <c r="G289" s="209"/>
      <c r="H289" s="305"/>
    </row>
    <row r="290" spans="1:8" x14ac:dyDescent="0.25">
      <c r="A290" s="193" t="s">
        <v>383</v>
      </c>
      <c r="C290" s="208">
        <v>50</v>
      </c>
      <c r="D290" s="195">
        <v>1.3</v>
      </c>
      <c r="E290" s="210">
        <v>2.5</v>
      </c>
      <c r="F290" s="195">
        <v>6</v>
      </c>
      <c r="G290" s="209">
        <v>51</v>
      </c>
      <c r="H290" s="254" t="s">
        <v>384</v>
      </c>
    </row>
    <row r="291" spans="1:8" ht="26.25" x14ac:dyDescent="0.25">
      <c r="A291" s="193" t="s">
        <v>394</v>
      </c>
      <c r="C291" s="208" t="s">
        <v>214</v>
      </c>
      <c r="D291" s="209">
        <v>3.5</v>
      </c>
      <c r="E291" s="210">
        <v>7.8</v>
      </c>
      <c r="F291" s="195">
        <v>19.7</v>
      </c>
      <c r="G291" s="209">
        <v>163</v>
      </c>
      <c r="H291" s="305" t="s">
        <v>226</v>
      </c>
    </row>
    <row r="292" spans="1:8" x14ac:dyDescent="0.25">
      <c r="A292" s="351" t="s">
        <v>405</v>
      </c>
      <c r="C292" s="208" t="s">
        <v>267</v>
      </c>
      <c r="D292" s="195">
        <v>7.56</v>
      </c>
      <c r="E292" s="210">
        <v>5.7</v>
      </c>
      <c r="F292" s="195">
        <v>3</v>
      </c>
      <c r="G292" s="209">
        <v>130</v>
      </c>
      <c r="H292" s="305" t="s">
        <v>361</v>
      </c>
    </row>
    <row r="293" spans="1:8" x14ac:dyDescent="0.25">
      <c r="A293" s="193" t="s">
        <v>105</v>
      </c>
      <c r="C293" s="208">
        <v>130</v>
      </c>
      <c r="D293" s="195">
        <v>4.8</v>
      </c>
      <c r="E293" s="210">
        <v>3.6</v>
      </c>
      <c r="F293" s="195">
        <v>29.4</v>
      </c>
      <c r="G293" s="209">
        <v>169</v>
      </c>
      <c r="H293" s="305" t="s">
        <v>225</v>
      </c>
    </row>
    <row r="294" spans="1:8" x14ac:dyDescent="0.25">
      <c r="A294" s="220" t="s">
        <v>46</v>
      </c>
      <c r="C294" s="208">
        <v>180</v>
      </c>
      <c r="D294" s="235">
        <v>0.18</v>
      </c>
      <c r="E294" s="243">
        <v>9.6000000000000002E-2</v>
      </c>
      <c r="F294" s="244">
        <v>25.8</v>
      </c>
      <c r="G294" s="251">
        <v>89</v>
      </c>
      <c r="H294" s="340" t="s">
        <v>435</v>
      </c>
    </row>
    <row r="295" spans="1:8" ht="15.75" thickBot="1" x14ac:dyDescent="0.3">
      <c r="A295" s="327" t="s">
        <v>47</v>
      </c>
      <c r="B295" s="221"/>
      <c r="C295" s="255">
        <v>37.5</v>
      </c>
      <c r="D295" s="255">
        <v>1.8</v>
      </c>
      <c r="E295" s="255">
        <v>0.4</v>
      </c>
      <c r="F295" s="255">
        <v>18</v>
      </c>
      <c r="G295" s="255">
        <v>82.5</v>
      </c>
      <c r="H295" s="337"/>
    </row>
    <row r="296" spans="1:8" ht="15.75" thickBot="1" x14ac:dyDescent="0.3">
      <c r="A296" s="237" t="s">
        <v>26</v>
      </c>
      <c r="B296" s="238"/>
      <c r="C296" s="239">
        <v>708.5</v>
      </c>
      <c r="D296" s="225">
        <v>19.14</v>
      </c>
      <c r="E296" s="225">
        <v>20.096</v>
      </c>
      <c r="F296" s="225">
        <v>101.89999999999999</v>
      </c>
      <c r="G296" s="225">
        <v>684.5</v>
      </c>
      <c r="H296" s="335"/>
    </row>
    <row r="297" spans="1:8" x14ac:dyDescent="0.25">
      <c r="A297" s="226"/>
      <c r="B297" s="227" t="s">
        <v>48</v>
      </c>
      <c r="C297" s="228"/>
      <c r="D297" s="222"/>
      <c r="E297" s="240"/>
      <c r="F297" s="241"/>
      <c r="G297" s="222"/>
      <c r="H297" s="335"/>
    </row>
    <row r="298" spans="1:8" x14ac:dyDescent="0.25">
      <c r="A298" s="351" t="s">
        <v>73</v>
      </c>
      <c r="B298" s="216"/>
      <c r="C298" s="231">
        <v>21</v>
      </c>
      <c r="D298" s="233">
        <v>3.2</v>
      </c>
      <c r="E298" s="233">
        <v>6.2</v>
      </c>
      <c r="F298" s="233">
        <v>42.3</v>
      </c>
      <c r="G298" s="218">
        <v>237</v>
      </c>
      <c r="H298" s="254"/>
    </row>
    <row r="299" spans="1:8" x14ac:dyDescent="0.25">
      <c r="A299" s="351" t="s">
        <v>370</v>
      </c>
      <c r="B299" s="216"/>
      <c r="C299" s="231"/>
      <c r="D299" s="233"/>
      <c r="E299" s="233"/>
      <c r="F299" s="233"/>
      <c r="G299" s="218"/>
      <c r="H299" s="254"/>
    </row>
    <row r="300" spans="1:8" x14ac:dyDescent="0.25">
      <c r="A300" s="193" t="s">
        <v>278</v>
      </c>
      <c r="C300" s="208">
        <v>110</v>
      </c>
      <c r="D300" s="195">
        <v>2.5</v>
      </c>
      <c r="E300" s="210">
        <v>2.75</v>
      </c>
      <c r="F300" s="195">
        <v>4</v>
      </c>
      <c r="G300" s="210">
        <v>51</v>
      </c>
      <c r="H300" s="305" t="s">
        <v>279</v>
      </c>
    </row>
    <row r="301" spans="1:8" x14ac:dyDescent="0.25">
      <c r="A301" s="193" t="s">
        <v>238</v>
      </c>
      <c r="C301" s="208">
        <v>140</v>
      </c>
      <c r="D301" s="209">
        <v>8.5</v>
      </c>
      <c r="E301" s="210">
        <v>8.68</v>
      </c>
      <c r="F301" s="210">
        <v>13.6</v>
      </c>
      <c r="G301" s="209">
        <v>167</v>
      </c>
      <c r="H301" s="305" t="s">
        <v>240</v>
      </c>
    </row>
    <row r="302" spans="1:8" x14ac:dyDescent="0.25">
      <c r="A302" s="351" t="s">
        <v>164</v>
      </c>
      <c r="B302" s="216"/>
      <c r="C302" s="231" t="s">
        <v>276</v>
      </c>
      <c r="D302" s="232">
        <v>0.06</v>
      </c>
      <c r="E302" s="233">
        <v>0.02</v>
      </c>
      <c r="F302" s="218">
        <v>4.99</v>
      </c>
      <c r="G302" s="233">
        <v>20</v>
      </c>
      <c r="H302" s="305" t="s">
        <v>274</v>
      </c>
    </row>
    <row r="303" spans="1:8" ht="15" customHeight="1" thickBot="1" x14ac:dyDescent="0.3">
      <c r="A303" s="193" t="s">
        <v>39</v>
      </c>
      <c r="C303" s="208">
        <v>20</v>
      </c>
      <c r="D303" s="210">
        <v>1.52</v>
      </c>
      <c r="E303" s="195">
        <v>0.16</v>
      </c>
      <c r="F303" s="210">
        <v>9.84</v>
      </c>
      <c r="G303" s="195">
        <v>47</v>
      </c>
      <c r="H303" s="305"/>
    </row>
    <row r="304" spans="1:8" ht="15" customHeight="1" thickBot="1" x14ac:dyDescent="0.3">
      <c r="A304" s="237" t="s">
        <v>26</v>
      </c>
      <c r="B304" s="238"/>
      <c r="C304" s="239">
        <v>518</v>
      </c>
      <c r="D304" s="261">
        <v>15.78</v>
      </c>
      <c r="E304" s="261">
        <v>17.809999999999999</v>
      </c>
      <c r="F304" s="261">
        <v>74.73</v>
      </c>
      <c r="G304" s="261">
        <v>522</v>
      </c>
      <c r="H304" s="336"/>
    </row>
    <row r="305" spans="1:8" ht="26.25" customHeight="1" thickBot="1" x14ac:dyDescent="0.3">
      <c r="A305" s="237" t="s">
        <v>62</v>
      </c>
      <c r="B305" s="238"/>
      <c r="C305" s="239">
        <v>1734.5</v>
      </c>
      <c r="D305" s="249">
        <v>49.86</v>
      </c>
      <c r="E305" s="249">
        <v>53.146000000000001</v>
      </c>
      <c r="F305" s="249">
        <v>239.95999999999998</v>
      </c>
      <c r="G305" s="249">
        <v>1657.5</v>
      </c>
      <c r="H305" s="345"/>
    </row>
    <row r="306" spans="1:8" ht="15" customHeight="1" thickBot="1" x14ac:dyDescent="0.3">
      <c r="A306" s="237" t="s">
        <v>127</v>
      </c>
      <c r="B306" s="238"/>
      <c r="C306" s="224">
        <v>17057</v>
      </c>
      <c r="D306" s="224">
        <v>484.42433333333332</v>
      </c>
      <c r="E306" s="224">
        <v>541.80033333333336</v>
      </c>
      <c r="F306" s="224">
        <v>2331.1463333333331</v>
      </c>
      <c r="G306" s="224">
        <v>16189.5</v>
      </c>
      <c r="H306" s="345"/>
    </row>
    <row r="307" spans="1:8" ht="15" customHeight="1" x14ac:dyDescent="0.25">
      <c r="A307" s="207" t="s">
        <v>128</v>
      </c>
      <c r="D307" s="216"/>
      <c r="E307" s="216"/>
      <c r="F307" s="216"/>
      <c r="G307" s="216"/>
      <c r="H307" s="215"/>
    </row>
    <row r="308" spans="1:8" ht="15" customHeight="1" x14ac:dyDescent="0.25">
      <c r="A308" s="513" t="s">
        <v>255</v>
      </c>
      <c r="B308" s="513"/>
      <c r="C308" s="513"/>
      <c r="D308" s="513"/>
      <c r="E308" s="513"/>
      <c r="F308" s="513"/>
      <c r="G308" s="513"/>
      <c r="H308" s="215"/>
    </row>
    <row r="309" spans="1:8" ht="33" customHeight="1" x14ac:dyDescent="0.25">
      <c r="A309" s="509" t="s">
        <v>129</v>
      </c>
      <c r="B309" s="509"/>
      <c r="C309" s="509"/>
      <c r="D309" s="509"/>
      <c r="E309" s="509"/>
      <c r="F309" s="509"/>
      <c r="G309" s="509"/>
      <c r="H309" s="215"/>
    </row>
    <row r="310" spans="1:8" ht="27.75" customHeight="1" x14ac:dyDescent="0.25">
      <c r="A310" s="509" t="s">
        <v>291</v>
      </c>
      <c r="B310" s="509"/>
      <c r="C310" s="509"/>
      <c r="D310" s="509"/>
      <c r="E310" s="509"/>
      <c r="F310" s="509"/>
      <c r="G310" s="509"/>
      <c r="H310" s="215"/>
    </row>
    <row r="311" spans="1:8" ht="15" customHeight="1" x14ac:dyDescent="0.25">
      <c r="A311" s="509" t="s">
        <v>292</v>
      </c>
      <c r="B311" s="509"/>
      <c r="C311" s="509"/>
      <c r="D311" s="509"/>
      <c r="E311" s="509"/>
      <c r="F311" s="509"/>
      <c r="G311" s="509"/>
      <c r="H311" s="215"/>
    </row>
    <row r="312" spans="1:8" ht="15" customHeight="1" x14ac:dyDescent="0.25">
      <c r="A312" s="509" t="s">
        <v>130</v>
      </c>
      <c r="B312" s="509"/>
      <c r="C312" s="509"/>
      <c r="D312" s="509"/>
      <c r="E312" s="509"/>
      <c r="F312" s="509"/>
      <c r="G312" s="509"/>
      <c r="H312" s="215"/>
    </row>
    <row r="313" spans="1:8" ht="15" customHeight="1" x14ac:dyDescent="0.25">
      <c r="A313" s="509" t="s">
        <v>247</v>
      </c>
      <c r="B313" s="509"/>
      <c r="C313" s="509"/>
      <c r="D313" s="509"/>
      <c r="E313" s="509"/>
      <c r="F313" s="509"/>
      <c r="G313" s="509"/>
      <c r="H313" s="215"/>
    </row>
    <row r="314" spans="1:8" ht="15" customHeight="1" x14ac:dyDescent="0.25">
      <c r="A314" s="509" t="s">
        <v>228</v>
      </c>
      <c r="B314" s="509"/>
      <c r="C314" s="509"/>
      <c r="D314" s="509"/>
      <c r="E314" s="509"/>
      <c r="F314" s="509"/>
      <c r="G314" s="509"/>
      <c r="H314" s="215"/>
    </row>
    <row r="315" spans="1:8" ht="15" customHeight="1" x14ac:dyDescent="0.25">
      <c r="A315" s="509" t="s">
        <v>249</v>
      </c>
      <c r="B315" s="509"/>
      <c r="C315" s="509"/>
      <c r="D315" s="509"/>
      <c r="E315" s="509"/>
      <c r="F315" s="509"/>
      <c r="G315" s="509"/>
      <c r="H315" s="215"/>
    </row>
    <row r="316" spans="1:8" ht="15" customHeight="1" x14ac:dyDescent="0.25">
      <c r="A316" s="509" t="s">
        <v>248</v>
      </c>
      <c r="B316" s="509"/>
      <c r="C316" s="509"/>
      <c r="D316" s="509"/>
      <c r="E316" s="509"/>
      <c r="F316" s="509"/>
      <c r="G316" s="509"/>
      <c r="H316" s="215"/>
    </row>
    <row r="317" spans="1:8" ht="15" customHeight="1" x14ac:dyDescent="0.25">
      <c r="A317" s="509" t="s">
        <v>131</v>
      </c>
      <c r="B317" s="509"/>
      <c r="C317" s="509"/>
      <c r="D317" s="509"/>
      <c r="E317" s="509"/>
      <c r="F317" s="509"/>
      <c r="G317" s="509"/>
      <c r="H317" s="215"/>
    </row>
    <row r="318" spans="1:8" ht="15" customHeight="1" x14ac:dyDescent="0.25">
      <c r="A318" s="509" t="s">
        <v>250</v>
      </c>
      <c r="B318" s="509"/>
      <c r="C318" s="509"/>
      <c r="D318" s="509"/>
      <c r="E318" s="509"/>
      <c r="F318" s="509"/>
      <c r="G318" s="509"/>
      <c r="H318" s="215"/>
    </row>
    <row r="319" spans="1:8" ht="15" customHeight="1" x14ac:dyDescent="0.25">
      <c r="A319" s="509" t="s">
        <v>229</v>
      </c>
      <c r="B319" s="509"/>
      <c r="C319" s="509"/>
      <c r="D319" s="509"/>
      <c r="E319" s="509"/>
      <c r="F319" s="509"/>
      <c r="G319" s="509"/>
      <c r="H319" s="215"/>
    </row>
    <row r="320" spans="1:8" ht="15" customHeight="1" x14ac:dyDescent="0.25">
      <c r="A320" s="509" t="s">
        <v>230</v>
      </c>
      <c r="B320" s="509"/>
      <c r="C320" s="509"/>
      <c r="D320" s="509"/>
      <c r="E320" s="509"/>
      <c r="F320" s="509"/>
      <c r="G320" s="509"/>
      <c r="H320" s="215"/>
    </row>
    <row r="321" spans="1:8" ht="15" customHeight="1" x14ac:dyDescent="0.25">
      <c r="A321" s="513" t="s">
        <v>231</v>
      </c>
      <c r="B321" s="513"/>
      <c r="C321" s="513"/>
      <c r="D321" s="513"/>
      <c r="E321" s="513"/>
      <c r="F321" s="513"/>
      <c r="G321" s="513"/>
      <c r="H321" s="215"/>
    </row>
    <row r="322" spans="1:8" ht="15" customHeight="1" x14ac:dyDescent="0.25">
      <c r="A322" s="513" t="s">
        <v>259</v>
      </c>
      <c r="B322" s="513"/>
      <c r="C322" s="513"/>
      <c r="D322" s="513"/>
      <c r="E322" s="513"/>
      <c r="F322" s="513"/>
      <c r="G322" s="513"/>
      <c r="H322" s="215"/>
    </row>
    <row r="323" spans="1:8" ht="15" customHeight="1" x14ac:dyDescent="0.25">
      <c r="A323" s="509" t="s">
        <v>232</v>
      </c>
      <c r="B323" s="509"/>
      <c r="C323" s="509"/>
      <c r="D323" s="509"/>
      <c r="E323" s="509"/>
      <c r="F323" s="509"/>
      <c r="G323" s="509"/>
      <c r="H323" s="215"/>
    </row>
    <row r="324" spans="1:8" ht="15.75" customHeight="1" x14ac:dyDescent="0.25">
      <c r="A324" s="509" t="s">
        <v>253</v>
      </c>
      <c r="B324" s="509"/>
      <c r="C324" s="509"/>
      <c r="D324" s="509"/>
      <c r="E324" s="509"/>
      <c r="F324" s="509"/>
      <c r="G324" s="509"/>
      <c r="H324" s="215"/>
    </row>
    <row r="325" spans="1:8" ht="15.75" customHeight="1" x14ac:dyDescent="0.25">
      <c r="A325" s="509" t="s">
        <v>251</v>
      </c>
      <c r="B325" s="509"/>
      <c r="C325" s="509"/>
      <c r="D325" s="509"/>
      <c r="E325" s="509"/>
      <c r="F325" s="509"/>
      <c r="G325" s="509"/>
      <c r="H325" s="215"/>
    </row>
    <row r="326" spans="1:8" ht="15.75" customHeight="1" x14ac:dyDescent="0.25">
      <c r="A326" s="509" t="s">
        <v>254</v>
      </c>
      <c r="B326" s="509"/>
      <c r="C326" s="509"/>
      <c r="D326" s="509"/>
      <c r="E326" s="509"/>
      <c r="F326" s="509"/>
      <c r="G326" s="509"/>
      <c r="H326" s="215"/>
    </row>
    <row r="327" spans="1:8" ht="15.75" customHeight="1" x14ac:dyDescent="0.25">
      <c r="A327" s="509" t="s">
        <v>252</v>
      </c>
      <c r="B327" s="509"/>
      <c r="C327" s="509"/>
      <c r="D327" s="509"/>
      <c r="E327" s="509"/>
      <c r="F327" s="509"/>
      <c r="G327" s="509"/>
      <c r="H327" s="215"/>
    </row>
    <row r="328" spans="1:8" ht="15.75" customHeight="1" x14ac:dyDescent="0.25">
      <c r="A328" s="509" t="s">
        <v>410</v>
      </c>
      <c r="B328" s="509"/>
      <c r="C328" s="509"/>
      <c r="D328" s="509"/>
      <c r="E328" s="509"/>
      <c r="F328" s="216"/>
      <c r="G328" s="216"/>
      <c r="H328" s="215"/>
    </row>
    <row r="329" spans="1:8" ht="15.75" customHeight="1" x14ac:dyDescent="0.25">
      <c r="A329" s="509" t="s">
        <v>132</v>
      </c>
      <c r="B329" s="509"/>
      <c r="C329" s="509"/>
      <c r="D329" s="509"/>
      <c r="E329" s="509"/>
      <c r="F329" s="509"/>
      <c r="G329" s="509"/>
      <c r="H329" s="215"/>
    </row>
    <row r="330" spans="1:8" ht="15.75" customHeight="1" x14ac:dyDescent="0.25">
      <c r="A330" s="509" t="s">
        <v>133</v>
      </c>
      <c r="B330" s="509"/>
      <c r="C330" s="509"/>
      <c r="D330" s="509"/>
      <c r="E330" s="509"/>
      <c r="F330" s="509"/>
      <c r="G330" s="509"/>
      <c r="H330" s="215"/>
    </row>
    <row r="331" spans="1:8" ht="15.75" customHeight="1" x14ac:dyDescent="0.25">
      <c r="A331" s="509" t="s">
        <v>134</v>
      </c>
      <c r="B331" s="509"/>
      <c r="C331" s="509"/>
      <c r="D331" s="509"/>
      <c r="E331" s="509"/>
      <c r="F331" s="509"/>
      <c r="G331" s="509"/>
      <c r="H331" s="215"/>
    </row>
    <row r="332" spans="1:8" ht="15.75" customHeight="1" x14ac:dyDescent="0.25">
      <c r="A332" s="509" t="s">
        <v>135</v>
      </c>
      <c r="B332" s="509"/>
      <c r="C332" s="509"/>
      <c r="D332" s="509"/>
      <c r="E332" s="509"/>
      <c r="F332" s="509"/>
      <c r="G332" s="509"/>
      <c r="H332" s="215"/>
    </row>
    <row r="333" spans="1:8" ht="15.75" customHeight="1" x14ac:dyDescent="0.25">
      <c r="A333" s="509" t="s">
        <v>136</v>
      </c>
      <c r="B333" s="509"/>
      <c r="C333" s="509"/>
      <c r="D333" s="509"/>
      <c r="E333" s="509"/>
      <c r="F333" s="509"/>
      <c r="G333" s="509"/>
      <c r="H333" s="215"/>
    </row>
    <row r="337" spans="4:7" x14ac:dyDescent="0.25">
      <c r="D337" s="195"/>
      <c r="E337" s="195"/>
      <c r="F337" s="195"/>
      <c r="G337" s="195"/>
    </row>
    <row r="345" spans="4:7" x14ac:dyDescent="0.25">
      <c r="D345" s="195"/>
      <c r="E345" s="195"/>
      <c r="F345" s="195"/>
      <c r="G345" s="195"/>
    </row>
    <row r="346" spans="4:7" x14ac:dyDescent="0.25">
      <c r="D346" s="195"/>
      <c r="E346" s="195"/>
      <c r="F346" s="195"/>
      <c r="G346" s="195"/>
    </row>
    <row r="347" spans="4:7" x14ac:dyDescent="0.25">
      <c r="D347" s="195"/>
      <c r="E347" s="195"/>
      <c r="F347" s="195"/>
      <c r="G347" s="195"/>
    </row>
    <row r="348" spans="4:7" x14ac:dyDescent="0.25">
      <c r="D348" s="195"/>
      <c r="E348" s="195"/>
      <c r="F348" s="195"/>
      <c r="G348" s="195"/>
    </row>
    <row r="349" spans="4:7" x14ac:dyDescent="0.25">
      <c r="D349" s="195"/>
      <c r="E349" s="195"/>
      <c r="F349" s="195"/>
      <c r="G349" s="195"/>
    </row>
    <row r="350" spans="4:7" x14ac:dyDescent="0.25">
      <c r="D350" s="195"/>
      <c r="E350" s="195"/>
      <c r="F350" s="195"/>
      <c r="G350" s="195"/>
    </row>
    <row r="351" spans="4:7" x14ac:dyDescent="0.25">
      <c r="D351" s="195"/>
      <c r="E351" s="195"/>
      <c r="F351" s="195"/>
      <c r="G351" s="195"/>
    </row>
    <row r="352" spans="4:7" x14ac:dyDescent="0.25">
      <c r="D352" s="195"/>
      <c r="E352" s="195"/>
      <c r="F352" s="195"/>
      <c r="G352" s="195"/>
    </row>
    <row r="353" spans="4:7" x14ac:dyDescent="0.25">
      <c r="D353" s="195"/>
      <c r="E353" s="195"/>
      <c r="F353" s="195"/>
      <c r="G353" s="195"/>
    </row>
    <row r="354" spans="4:7" x14ac:dyDescent="0.25">
      <c r="D354" s="195"/>
      <c r="E354" s="195"/>
      <c r="F354" s="195"/>
      <c r="G354" s="195"/>
    </row>
    <row r="355" spans="4:7" x14ac:dyDescent="0.25">
      <c r="D355" s="195"/>
      <c r="E355" s="195"/>
      <c r="F355" s="195"/>
      <c r="G355" s="195"/>
    </row>
    <row r="356" spans="4:7" x14ac:dyDescent="0.25">
      <c r="D356" s="195"/>
      <c r="E356" s="195"/>
      <c r="F356" s="195"/>
      <c r="G356" s="195"/>
    </row>
    <row r="357" spans="4:7" x14ac:dyDescent="0.25">
      <c r="D357" s="195"/>
      <c r="E357" s="195"/>
      <c r="F357" s="195"/>
      <c r="G357" s="195"/>
    </row>
    <row r="358" spans="4:7" x14ac:dyDescent="0.25">
      <c r="D358" s="195"/>
      <c r="E358" s="195"/>
      <c r="F358" s="195"/>
      <c r="G358" s="195"/>
    </row>
    <row r="359" spans="4:7" x14ac:dyDescent="0.25">
      <c r="D359" s="195"/>
      <c r="E359" s="195"/>
      <c r="F359" s="195"/>
      <c r="G359" s="195"/>
    </row>
    <row r="360" spans="4:7" x14ac:dyDescent="0.25">
      <c r="D360" s="195"/>
      <c r="E360" s="195"/>
      <c r="F360" s="195"/>
      <c r="G360" s="195"/>
    </row>
    <row r="361" spans="4:7" x14ac:dyDescent="0.25">
      <c r="D361" s="195"/>
      <c r="E361" s="195"/>
      <c r="F361" s="195"/>
      <c r="G361" s="195"/>
    </row>
    <row r="362" spans="4:7" x14ac:dyDescent="0.25">
      <c r="D362" s="195"/>
      <c r="E362" s="195"/>
      <c r="F362" s="195"/>
      <c r="G362" s="195"/>
    </row>
    <row r="363" spans="4:7" x14ac:dyDescent="0.25">
      <c r="D363" s="195"/>
      <c r="E363" s="195"/>
      <c r="F363" s="195"/>
      <c r="G363" s="195"/>
    </row>
    <row r="364" spans="4:7" x14ac:dyDescent="0.25">
      <c r="D364" s="195"/>
      <c r="E364" s="195"/>
      <c r="F364" s="195"/>
      <c r="G364" s="195"/>
    </row>
    <row r="365" spans="4:7" x14ac:dyDescent="0.25">
      <c r="D365" s="195"/>
      <c r="E365" s="195"/>
      <c r="F365" s="195"/>
      <c r="G365" s="195"/>
    </row>
    <row r="366" spans="4:7" x14ac:dyDescent="0.25">
      <c r="D366" s="195"/>
      <c r="E366" s="195"/>
      <c r="F366" s="195"/>
      <c r="G366" s="195"/>
    </row>
    <row r="367" spans="4:7" x14ac:dyDescent="0.25">
      <c r="D367" s="195"/>
      <c r="E367" s="195"/>
      <c r="F367" s="195"/>
      <c r="G367" s="195"/>
    </row>
    <row r="368" spans="4:7" x14ac:dyDescent="0.25">
      <c r="D368" s="195"/>
      <c r="E368" s="195"/>
      <c r="F368" s="195"/>
      <c r="G368" s="195"/>
    </row>
    <row r="369" spans="4:7" x14ac:dyDescent="0.25">
      <c r="D369" s="195"/>
      <c r="E369" s="195"/>
      <c r="F369" s="195"/>
      <c r="G369" s="195"/>
    </row>
    <row r="370" spans="4:7" x14ac:dyDescent="0.25">
      <c r="D370" s="195"/>
      <c r="E370" s="195"/>
      <c r="F370" s="195"/>
      <c r="G370" s="195"/>
    </row>
    <row r="371" spans="4:7" x14ac:dyDescent="0.25">
      <c r="D371" s="195"/>
      <c r="E371" s="195"/>
      <c r="F371" s="195"/>
      <c r="G371" s="195"/>
    </row>
    <row r="372" spans="4:7" x14ac:dyDescent="0.25">
      <c r="D372" s="195"/>
      <c r="E372" s="195"/>
      <c r="F372" s="195"/>
      <c r="G372" s="195"/>
    </row>
    <row r="373" spans="4:7" x14ac:dyDescent="0.25">
      <c r="D373" s="195"/>
      <c r="E373" s="195"/>
      <c r="F373" s="195"/>
      <c r="G373" s="195"/>
    </row>
    <row r="374" spans="4:7" x14ac:dyDescent="0.25">
      <c r="D374" s="195"/>
      <c r="E374" s="195"/>
      <c r="F374" s="195"/>
      <c r="G374" s="195"/>
    </row>
    <row r="375" spans="4:7" x14ac:dyDescent="0.25">
      <c r="D375" s="195"/>
      <c r="E375" s="195"/>
      <c r="F375" s="195"/>
      <c r="G375" s="195"/>
    </row>
    <row r="376" spans="4:7" x14ac:dyDescent="0.25">
      <c r="D376" s="195"/>
      <c r="E376" s="195"/>
      <c r="F376" s="195"/>
      <c r="G376" s="195"/>
    </row>
    <row r="377" spans="4:7" x14ac:dyDescent="0.25">
      <c r="D377" s="195"/>
      <c r="E377" s="195"/>
      <c r="F377" s="195"/>
      <c r="G377" s="195"/>
    </row>
    <row r="378" spans="4:7" x14ac:dyDescent="0.25">
      <c r="D378" s="195"/>
      <c r="E378" s="195"/>
      <c r="F378" s="195"/>
      <c r="G378" s="195"/>
    </row>
    <row r="379" spans="4:7" x14ac:dyDescent="0.25">
      <c r="D379" s="195"/>
      <c r="E379" s="195"/>
      <c r="F379" s="195"/>
      <c r="G379" s="195"/>
    </row>
    <row r="380" spans="4:7" x14ac:dyDescent="0.25">
      <c r="D380" s="195"/>
      <c r="E380" s="195"/>
      <c r="F380" s="195"/>
      <c r="G380" s="195"/>
    </row>
    <row r="381" spans="4:7" x14ac:dyDescent="0.25">
      <c r="D381" s="195"/>
      <c r="E381" s="195"/>
      <c r="F381" s="195"/>
      <c r="G381" s="195"/>
    </row>
    <row r="382" spans="4:7" x14ac:dyDescent="0.25">
      <c r="D382" s="195"/>
      <c r="E382" s="195"/>
      <c r="F382" s="195"/>
      <c r="G382" s="195"/>
    </row>
    <row r="383" spans="4:7" x14ac:dyDescent="0.25">
      <c r="D383" s="195"/>
      <c r="E383" s="195"/>
      <c r="F383" s="195"/>
      <c r="G383" s="195"/>
    </row>
    <row r="384" spans="4:7" x14ac:dyDescent="0.25">
      <c r="D384" s="195"/>
      <c r="E384" s="195"/>
      <c r="F384" s="195"/>
      <c r="G384" s="195"/>
    </row>
    <row r="393" spans="4:7" x14ac:dyDescent="0.25">
      <c r="D393" s="195"/>
      <c r="E393" s="195"/>
      <c r="F393" s="195"/>
      <c r="G393" s="195"/>
    </row>
    <row r="394" spans="4:7" x14ac:dyDescent="0.25">
      <c r="D394" s="195"/>
      <c r="E394" s="195"/>
      <c r="F394" s="195"/>
      <c r="G394" s="195"/>
    </row>
    <row r="395" spans="4:7" x14ac:dyDescent="0.25">
      <c r="D395" s="195"/>
      <c r="E395" s="195"/>
      <c r="F395" s="195"/>
      <c r="G395" s="195"/>
    </row>
    <row r="396" spans="4:7" x14ac:dyDescent="0.25">
      <c r="D396" s="195"/>
      <c r="E396" s="195"/>
      <c r="F396" s="195"/>
      <c r="G396" s="195"/>
    </row>
    <row r="397" spans="4:7" x14ac:dyDescent="0.25">
      <c r="D397" s="195"/>
      <c r="E397" s="195"/>
      <c r="F397" s="195"/>
      <c r="G397" s="195"/>
    </row>
    <row r="398" spans="4:7" x14ac:dyDescent="0.25">
      <c r="D398" s="195"/>
      <c r="E398" s="195"/>
      <c r="F398" s="195"/>
      <c r="G398" s="195"/>
    </row>
    <row r="399" spans="4:7" x14ac:dyDescent="0.25">
      <c r="D399" s="195"/>
      <c r="E399" s="195"/>
      <c r="F399" s="195"/>
      <c r="G399" s="195"/>
    </row>
    <row r="400" spans="4:7" x14ac:dyDescent="0.25">
      <c r="D400" s="195"/>
      <c r="E400" s="195"/>
      <c r="F400" s="195"/>
      <c r="G400" s="195"/>
    </row>
    <row r="401" spans="4:7" x14ac:dyDescent="0.25">
      <c r="D401" s="195"/>
      <c r="E401" s="195"/>
      <c r="F401" s="195"/>
      <c r="G401" s="195"/>
    </row>
    <row r="402" spans="4:7" x14ac:dyDescent="0.25">
      <c r="D402" s="195"/>
      <c r="E402" s="195"/>
      <c r="F402" s="195"/>
      <c r="G402" s="195"/>
    </row>
    <row r="403" spans="4:7" x14ac:dyDescent="0.25">
      <c r="D403" s="195"/>
      <c r="E403" s="195"/>
      <c r="F403" s="195"/>
      <c r="G403" s="195"/>
    </row>
    <row r="404" spans="4:7" x14ac:dyDescent="0.25">
      <c r="D404" s="195"/>
      <c r="E404" s="195"/>
      <c r="F404" s="195"/>
      <c r="G404" s="195"/>
    </row>
    <row r="405" spans="4:7" x14ac:dyDescent="0.25">
      <c r="D405" s="195"/>
      <c r="E405" s="195"/>
      <c r="F405" s="195"/>
      <c r="G405" s="195"/>
    </row>
    <row r="406" spans="4:7" x14ac:dyDescent="0.25">
      <c r="D406" s="195"/>
      <c r="E406" s="195"/>
      <c r="F406" s="195"/>
      <c r="G406" s="195"/>
    </row>
    <row r="407" spans="4:7" x14ac:dyDescent="0.25">
      <c r="D407" s="195"/>
      <c r="E407" s="195"/>
      <c r="F407" s="195"/>
      <c r="G407" s="195"/>
    </row>
    <row r="408" spans="4:7" x14ac:dyDescent="0.25">
      <c r="D408" s="195"/>
      <c r="E408" s="195"/>
      <c r="F408" s="195"/>
      <c r="G408" s="195"/>
    </row>
    <row r="409" spans="4:7" x14ac:dyDescent="0.25">
      <c r="D409" s="195"/>
      <c r="E409" s="195"/>
      <c r="F409" s="195"/>
      <c r="G409" s="195"/>
    </row>
    <row r="410" spans="4:7" x14ac:dyDescent="0.25">
      <c r="D410" s="195"/>
      <c r="E410" s="195"/>
      <c r="F410" s="195"/>
      <c r="G410" s="195"/>
    </row>
    <row r="411" spans="4:7" x14ac:dyDescent="0.25">
      <c r="D411" s="195"/>
      <c r="E411" s="195"/>
      <c r="F411" s="195"/>
      <c r="G411" s="195"/>
    </row>
    <row r="412" spans="4:7" x14ac:dyDescent="0.25">
      <c r="D412" s="195"/>
      <c r="E412" s="195"/>
      <c r="F412" s="195"/>
      <c r="G412" s="195"/>
    </row>
    <row r="413" spans="4:7" x14ac:dyDescent="0.25">
      <c r="D413" s="195"/>
      <c r="E413" s="195"/>
      <c r="F413" s="195"/>
      <c r="G413" s="195"/>
    </row>
    <row r="414" spans="4:7" x14ac:dyDescent="0.25">
      <c r="D414" s="195"/>
      <c r="E414" s="195"/>
      <c r="F414" s="195"/>
      <c r="G414" s="195"/>
    </row>
    <row r="415" spans="4:7" x14ac:dyDescent="0.25">
      <c r="D415" s="195"/>
      <c r="E415" s="195"/>
      <c r="F415" s="195"/>
      <c r="G415" s="195"/>
    </row>
    <row r="416" spans="4:7" x14ac:dyDescent="0.25">
      <c r="D416" s="195"/>
      <c r="E416" s="195"/>
      <c r="F416" s="195"/>
      <c r="G416" s="195"/>
    </row>
    <row r="417" spans="4:7" x14ac:dyDescent="0.25">
      <c r="D417" s="195"/>
      <c r="E417" s="195"/>
      <c r="F417" s="195"/>
      <c r="G417" s="195"/>
    </row>
    <row r="418" spans="4:7" x14ac:dyDescent="0.25">
      <c r="D418" s="195"/>
      <c r="E418" s="195"/>
      <c r="F418" s="195"/>
      <c r="G418" s="195"/>
    </row>
    <row r="419" spans="4:7" x14ac:dyDescent="0.25">
      <c r="D419" s="195"/>
      <c r="E419" s="195"/>
      <c r="F419" s="195"/>
      <c r="G419" s="195"/>
    </row>
    <row r="420" spans="4:7" x14ac:dyDescent="0.25">
      <c r="D420" s="195"/>
      <c r="E420" s="195"/>
      <c r="F420" s="195"/>
      <c r="G420" s="195"/>
    </row>
    <row r="421" spans="4:7" x14ac:dyDescent="0.25">
      <c r="D421" s="195"/>
      <c r="E421" s="195"/>
      <c r="F421" s="195"/>
      <c r="G421" s="195"/>
    </row>
    <row r="422" spans="4:7" x14ac:dyDescent="0.25">
      <c r="D422" s="195"/>
      <c r="E422" s="195"/>
      <c r="F422" s="195"/>
      <c r="G422" s="195"/>
    </row>
    <row r="423" spans="4:7" x14ac:dyDescent="0.25">
      <c r="D423" s="195"/>
      <c r="E423" s="195"/>
      <c r="F423" s="195"/>
      <c r="G423" s="195"/>
    </row>
    <row r="424" spans="4:7" x14ac:dyDescent="0.25">
      <c r="D424" s="195"/>
      <c r="E424" s="195"/>
      <c r="F424" s="195"/>
      <c r="G424" s="195"/>
    </row>
    <row r="425" spans="4:7" x14ac:dyDescent="0.25">
      <c r="D425" s="195"/>
      <c r="E425" s="195"/>
      <c r="F425" s="195"/>
      <c r="G425" s="195"/>
    </row>
    <row r="426" spans="4:7" x14ac:dyDescent="0.25">
      <c r="D426" s="195"/>
      <c r="E426" s="195"/>
      <c r="F426" s="195"/>
      <c r="G426" s="195"/>
    </row>
    <row r="427" spans="4:7" x14ac:dyDescent="0.25">
      <c r="D427" s="195"/>
      <c r="E427" s="195"/>
      <c r="F427" s="195"/>
      <c r="G427" s="195"/>
    </row>
    <row r="428" spans="4:7" x14ac:dyDescent="0.25">
      <c r="D428" s="195"/>
      <c r="E428" s="195"/>
      <c r="F428" s="195"/>
      <c r="G428" s="195"/>
    </row>
    <row r="429" spans="4:7" x14ac:dyDescent="0.25">
      <c r="D429" s="195"/>
      <c r="E429" s="195"/>
      <c r="F429" s="195"/>
      <c r="G429" s="195"/>
    </row>
    <row r="430" spans="4:7" x14ac:dyDescent="0.25">
      <c r="D430" s="195"/>
      <c r="E430" s="195"/>
      <c r="F430" s="195"/>
      <c r="G430" s="195"/>
    </row>
    <row r="441" spans="4:7" x14ac:dyDescent="0.25">
      <c r="D441" s="195"/>
      <c r="E441" s="195"/>
      <c r="F441" s="195"/>
      <c r="G441" s="195"/>
    </row>
    <row r="442" spans="4:7" x14ac:dyDescent="0.25">
      <c r="D442" s="195"/>
      <c r="E442" s="195"/>
      <c r="F442" s="195"/>
      <c r="G442" s="195"/>
    </row>
    <row r="443" spans="4:7" x14ac:dyDescent="0.25">
      <c r="D443" s="195"/>
      <c r="E443" s="195"/>
      <c r="F443" s="195"/>
      <c r="G443" s="195"/>
    </row>
    <row r="444" spans="4:7" x14ac:dyDescent="0.25">
      <c r="D444" s="195"/>
      <c r="E444" s="195"/>
      <c r="F444" s="195"/>
      <c r="G444" s="195"/>
    </row>
    <row r="445" spans="4:7" x14ac:dyDescent="0.25">
      <c r="D445" s="195"/>
      <c r="E445" s="195"/>
      <c r="F445" s="195"/>
      <c r="G445" s="195"/>
    </row>
    <row r="446" spans="4:7" x14ac:dyDescent="0.25">
      <c r="D446" s="195"/>
      <c r="E446" s="195"/>
      <c r="F446" s="195"/>
      <c r="G446" s="195"/>
    </row>
    <row r="447" spans="4:7" x14ac:dyDescent="0.25">
      <c r="D447" s="195"/>
      <c r="E447" s="195"/>
      <c r="F447" s="195"/>
      <c r="G447" s="195"/>
    </row>
    <row r="448" spans="4:7" x14ac:dyDescent="0.25">
      <c r="D448" s="195"/>
      <c r="E448" s="195"/>
      <c r="F448" s="195"/>
      <c r="G448" s="195"/>
    </row>
    <row r="449" spans="4:7" x14ac:dyDescent="0.25">
      <c r="D449" s="195"/>
      <c r="E449" s="195"/>
      <c r="F449" s="195"/>
      <c r="G449" s="195"/>
    </row>
    <row r="450" spans="4:7" x14ac:dyDescent="0.25">
      <c r="D450" s="195"/>
      <c r="E450" s="195"/>
      <c r="F450" s="195"/>
      <c r="G450" s="195"/>
    </row>
    <row r="451" spans="4:7" x14ac:dyDescent="0.25">
      <c r="D451" s="195"/>
      <c r="E451" s="195"/>
      <c r="F451" s="195"/>
      <c r="G451" s="195"/>
    </row>
    <row r="452" spans="4:7" x14ac:dyDescent="0.25">
      <c r="D452" s="195"/>
      <c r="E452" s="195"/>
      <c r="F452" s="195"/>
      <c r="G452" s="195"/>
    </row>
    <row r="453" spans="4:7" x14ac:dyDescent="0.25">
      <c r="D453" s="195"/>
      <c r="E453" s="195"/>
      <c r="F453" s="195"/>
      <c r="G453" s="195"/>
    </row>
    <row r="454" spans="4:7" x14ac:dyDescent="0.25">
      <c r="D454" s="195"/>
      <c r="E454" s="195"/>
      <c r="F454" s="195"/>
      <c r="G454" s="195"/>
    </row>
    <row r="455" spans="4:7" x14ac:dyDescent="0.25">
      <c r="D455" s="195"/>
      <c r="E455" s="195"/>
      <c r="F455" s="195"/>
      <c r="G455" s="195"/>
    </row>
    <row r="456" spans="4:7" x14ac:dyDescent="0.25">
      <c r="D456" s="195"/>
      <c r="E456" s="195"/>
      <c r="F456" s="195"/>
      <c r="G456" s="195"/>
    </row>
    <row r="457" spans="4:7" x14ac:dyDescent="0.25">
      <c r="D457" s="195"/>
      <c r="E457" s="195"/>
      <c r="F457" s="195"/>
      <c r="G457" s="195"/>
    </row>
    <row r="458" spans="4:7" x14ac:dyDescent="0.25">
      <c r="D458" s="195"/>
      <c r="E458" s="195"/>
      <c r="F458" s="195"/>
      <c r="G458" s="195"/>
    </row>
    <row r="459" spans="4:7" x14ac:dyDescent="0.25">
      <c r="D459" s="195"/>
      <c r="E459" s="195"/>
      <c r="F459" s="195"/>
      <c r="G459" s="195"/>
    </row>
    <row r="460" spans="4:7" x14ac:dyDescent="0.25">
      <c r="D460" s="195"/>
      <c r="E460" s="195"/>
      <c r="F460" s="195"/>
      <c r="G460" s="195"/>
    </row>
    <row r="461" spans="4:7" x14ac:dyDescent="0.25">
      <c r="D461" s="195"/>
      <c r="E461" s="195"/>
      <c r="F461" s="195"/>
      <c r="G461" s="195"/>
    </row>
    <row r="462" spans="4:7" x14ac:dyDescent="0.25">
      <c r="D462" s="195"/>
      <c r="E462" s="195"/>
      <c r="F462" s="195"/>
      <c r="G462" s="195"/>
    </row>
    <row r="463" spans="4:7" x14ac:dyDescent="0.25">
      <c r="D463" s="195"/>
      <c r="E463" s="195"/>
      <c r="F463" s="195"/>
      <c r="G463" s="195"/>
    </row>
    <row r="464" spans="4:7" x14ac:dyDescent="0.25">
      <c r="D464" s="195"/>
      <c r="E464" s="195"/>
      <c r="F464" s="195"/>
      <c r="G464" s="195"/>
    </row>
    <row r="465" spans="4:7" x14ac:dyDescent="0.25">
      <c r="D465" s="195"/>
      <c r="E465" s="195"/>
      <c r="F465" s="195"/>
      <c r="G465" s="195"/>
    </row>
    <row r="466" spans="4:7" x14ac:dyDescent="0.25">
      <c r="D466" s="195"/>
      <c r="E466" s="195"/>
      <c r="F466" s="195"/>
      <c r="G466" s="195"/>
    </row>
    <row r="467" spans="4:7" x14ac:dyDescent="0.25">
      <c r="D467" s="195"/>
      <c r="E467" s="195"/>
      <c r="F467" s="195"/>
      <c r="G467" s="195"/>
    </row>
    <row r="468" spans="4:7" x14ac:dyDescent="0.25">
      <c r="D468" s="195"/>
      <c r="E468" s="195"/>
      <c r="F468" s="195"/>
      <c r="G468" s="195"/>
    </row>
    <row r="469" spans="4:7" x14ac:dyDescent="0.25">
      <c r="D469" s="195"/>
      <c r="E469" s="195"/>
      <c r="F469" s="195"/>
      <c r="G469" s="195"/>
    </row>
    <row r="470" spans="4:7" x14ac:dyDescent="0.25">
      <c r="D470" s="195"/>
      <c r="E470" s="195"/>
      <c r="F470" s="195"/>
      <c r="G470" s="195"/>
    </row>
    <row r="471" spans="4:7" x14ac:dyDescent="0.25">
      <c r="D471" s="195"/>
      <c r="E471" s="195"/>
      <c r="F471" s="195"/>
      <c r="G471" s="195"/>
    </row>
    <row r="472" spans="4:7" x14ac:dyDescent="0.25">
      <c r="D472" s="195"/>
      <c r="E472" s="195"/>
      <c r="F472" s="195"/>
      <c r="G472" s="195"/>
    </row>
    <row r="473" spans="4:7" x14ac:dyDescent="0.25">
      <c r="D473" s="195"/>
      <c r="E473" s="195"/>
      <c r="F473" s="195"/>
      <c r="G473" s="195"/>
    </row>
    <row r="474" spans="4:7" x14ac:dyDescent="0.25">
      <c r="D474" s="195"/>
      <c r="E474" s="195"/>
      <c r="F474" s="195"/>
      <c r="G474" s="195"/>
    </row>
    <row r="475" spans="4:7" x14ac:dyDescent="0.25">
      <c r="D475" s="195"/>
      <c r="E475" s="195"/>
      <c r="F475" s="195"/>
      <c r="G475" s="195"/>
    </row>
    <row r="476" spans="4:7" x14ac:dyDescent="0.25">
      <c r="D476" s="195"/>
      <c r="E476" s="195"/>
      <c r="F476" s="195"/>
      <c r="G476" s="195"/>
    </row>
    <row r="477" spans="4:7" x14ac:dyDescent="0.25">
      <c r="D477" s="195"/>
      <c r="E477" s="195"/>
      <c r="F477" s="195"/>
      <c r="G477" s="195"/>
    </row>
    <row r="478" spans="4:7" x14ac:dyDescent="0.25">
      <c r="D478" s="195"/>
      <c r="E478" s="195"/>
      <c r="F478" s="195"/>
      <c r="G478" s="195"/>
    </row>
    <row r="489" spans="4:7" x14ac:dyDescent="0.25">
      <c r="D489" s="195"/>
      <c r="E489" s="195"/>
      <c r="F489" s="195"/>
      <c r="G489" s="195"/>
    </row>
    <row r="490" spans="4:7" x14ac:dyDescent="0.25">
      <c r="D490" s="195"/>
      <c r="E490" s="195"/>
      <c r="F490" s="195"/>
      <c r="G490" s="195"/>
    </row>
    <row r="491" spans="4:7" x14ac:dyDescent="0.25">
      <c r="D491" s="195"/>
      <c r="E491" s="195"/>
      <c r="F491" s="195"/>
      <c r="G491" s="195"/>
    </row>
    <row r="492" spans="4:7" x14ac:dyDescent="0.25">
      <c r="D492" s="195"/>
      <c r="E492" s="195"/>
      <c r="F492" s="195"/>
      <c r="G492" s="195"/>
    </row>
    <row r="493" spans="4:7" x14ac:dyDescent="0.25">
      <c r="D493" s="195"/>
      <c r="E493" s="195"/>
      <c r="F493" s="195"/>
      <c r="G493" s="195"/>
    </row>
    <row r="494" spans="4:7" x14ac:dyDescent="0.25">
      <c r="D494" s="195"/>
      <c r="E494" s="195"/>
      <c r="F494" s="195"/>
      <c r="G494" s="195"/>
    </row>
    <row r="495" spans="4:7" x14ac:dyDescent="0.25">
      <c r="D495" s="195"/>
      <c r="E495" s="195"/>
      <c r="F495" s="195"/>
      <c r="G495" s="195"/>
    </row>
    <row r="496" spans="4:7" x14ac:dyDescent="0.25">
      <c r="D496" s="195"/>
      <c r="E496" s="195"/>
      <c r="F496" s="195"/>
      <c r="G496" s="195"/>
    </row>
    <row r="497" spans="4:7" x14ac:dyDescent="0.25">
      <c r="D497" s="195"/>
      <c r="E497" s="195"/>
      <c r="F497" s="195"/>
      <c r="G497" s="195"/>
    </row>
    <row r="498" spans="4:7" x14ac:dyDescent="0.25">
      <c r="D498" s="195"/>
      <c r="E498" s="195"/>
      <c r="F498" s="195"/>
      <c r="G498" s="195"/>
    </row>
    <row r="499" spans="4:7" x14ac:dyDescent="0.25">
      <c r="D499" s="195"/>
      <c r="E499" s="195"/>
      <c r="F499" s="195"/>
      <c r="G499" s="195"/>
    </row>
    <row r="500" spans="4:7" x14ac:dyDescent="0.25">
      <c r="D500" s="195"/>
      <c r="E500" s="195"/>
      <c r="F500" s="195"/>
      <c r="G500" s="195"/>
    </row>
    <row r="501" spans="4:7" x14ac:dyDescent="0.25">
      <c r="D501" s="195"/>
      <c r="E501" s="195"/>
      <c r="F501" s="195"/>
      <c r="G501" s="195"/>
    </row>
    <row r="502" spans="4:7" x14ac:dyDescent="0.25">
      <c r="D502" s="195"/>
      <c r="E502" s="195"/>
      <c r="F502" s="195"/>
      <c r="G502" s="195"/>
    </row>
    <row r="503" spans="4:7" x14ac:dyDescent="0.25">
      <c r="D503" s="195"/>
      <c r="E503" s="195"/>
      <c r="F503" s="195"/>
      <c r="G503" s="195"/>
    </row>
    <row r="504" spans="4:7" x14ac:dyDescent="0.25">
      <c r="D504" s="195"/>
      <c r="E504" s="195"/>
      <c r="F504" s="195"/>
      <c r="G504" s="195"/>
    </row>
    <row r="505" spans="4:7" x14ac:dyDescent="0.25">
      <c r="D505" s="195"/>
      <c r="E505" s="195"/>
      <c r="F505" s="195"/>
      <c r="G505" s="195"/>
    </row>
    <row r="506" spans="4:7" x14ac:dyDescent="0.25">
      <c r="D506" s="195"/>
      <c r="E506" s="195"/>
      <c r="F506" s="195"/>
      <c r="G506" s="195"/>
    </row>
    <row r="507" spans="4:7" x14ac:dyDescent="0.25">
      <c r="D507" s="195"/>
      <c r="E507" s="195"/>
      <c r="F507" s="195"/>
      <c r="G507" s="195"/>
    </row>
    <row r="508" spans="4:7" x14ac:dyDescent="0.25">
      <c r="D508" s="195"/>
      <c r="E508" s="195"/>
      <c r="F508" s="195"/>
      <c r="G508" s="195"/>
    </row>
    <row r="509" spans="4:7" x14ac:dyDescent="0.25">
      <c r="D509" s="195"/>
      <c r="E509" s="195"/>
      <c r="F509" s="195"/>
      <c r="G509" s="195"/>
    </row>
    <row r="510" spans="4:7" x14ac:dyDescent="0.25">
      <c r="D510" s="195"/>
      <c r="E510" s="195"/>
      <c r="F510" s="195"/>
      <c r="G510" s="195"/>
    </row>
    <row r="511" spans="4:7" x14ac:dyDescent="0.25">
      <c r="D511" s="195"/>
      <c r="E511" s="195"/>
      <c r="F511" s="195"/>
      <c r="G511" s="195"/>
    </row>
    <row r="512" spans="4:7" x14ac:dyDescent="0.25">
      <c r="D512" s="195"/>
      <c r="E512" s="195"/>
      <c r="F512" s="195"/>
      <c r="G512" s="195"/>
    </row>
    <row r="513" spans="4:7" x14ac:dyDescent="0.25">
      <c r="D513" s="195"/>
      <c r="E513" s="195"/>
      <c r="F513" s="195"/>
      <c r="G513" s="195"/>
    </row>
    <row r="514" spans="4:7" x14ac:dyDescent="0.25">
      <c r="D514" s="195"/>
      <c r="E514" s="195"/>
      <c r="F514" s="195"/>
      <c r="G514" s="195"/>
    </row>
    <row r="515" spans="4:7" x14ac:dyDescent="0.25">
      <c r="D515" s="195"/>
      <c r="E515" s="195"/>
      <c r="F515" s="195"/>
      <c r="G515" s="195"/>
    </row>
    <row r="516" spans="4:7" x14ac:dyDescent="0.25">
      <c r="D516" s="195"/>
      <c r="E516" s="195"/>
      <c r="F516" s="195"/>
      <c r="G516" s="195"/>
    </row>
    <row r="517" spans="4:7" x14ac:dyDescent="0.25">
      <c r="D517" s="195"/>
      <c r="E517" s="195"/>
      <c r="F517" s="195"/>
      <c r="G517" s="195"/>
    </row>
    <row r="518" spans="4:7" x14ac:dyDescent="0.25">
      <c r="D518" s="195"/>
      <c r="E518" s="195"/>
      <c r="F518" s="195"/>
      <c r="G518" s="195"/>
    </row>
  </sheetData>
  <mergeCells count="40">
    <mergeCell ref="A329:G329"/>
    <mergeCell ref="A327:G327"/>
    <mergeCell ref="A324:G324"/>
    <mergeCell ref="A328:E328"/>
    <mergeCell ref="E1:G1"/>
    <mergeCell ref="E2:G2"/>
    <mergeCell ref="E3:G3"/>
    <mergeCell ref="E4:G4"/>
    <mergeCell ref="D10:F10"/>
    <mergeCell ref="A311:G311"/>
    <mergeCell ref="A308:G308"/>
    <mergeCell ref="A309:G309"/>
    <mergeCell ref="A310:G310"/>
    <mergeCell ref="D40:F40"/>
    <mergeCell ref="D70:F70"/>
    <mergeCell ref="D100:F100"/>
    <mergeCell ref="D130:F130"/>
    <mergeCell ref="A318:G318"/>
    <mergeCell ref="A312:G312"/>
    <mergeCell ref="A313:G313"/>
    <mergeCell ref="A314:G314"/>
    <mergeCell ref="A315:G315"/>
    <mergeCell ref="A316:G316"/>
    <mergeCell ref="A317:G317"/>
    <mergeCell ref="A330:G330"/>
    <mergeCell ref="A331:G331"/>
    <mergeCell ref="A332:G332"/>
    <mergeCell ref="A333:G333"/>
    <mergeCell ref="D160:F160"/>
    <mergeCell ref="D189:F189"/>
    <mergeCell ref="D219:F219"/>
    <mergeCell ref="D247:F247"/>
    <mergeCell ref="D277:F277"/>
    <mergeCell ref="A319:G319"/>
    <mergeCell ref="A320:G320"/>
    <mergeCell ref="A321:G321"/>
    <mergeCell ref="A322:G322"/>
    <mergeCell ref="A323:G323"/>
    <mergeCell ref="A325:G325"/>
    <mergeCell ref="A326:G326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2025-01-13T07:29:49Z</dcterms:modified>
</cp:coreProperties>
</file>